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showInkAnnotation="0" codeName="ThisWorkbook" defaultThemeVersion="124226"/>
  <mc:AlternateContent xmlns:mc="http://schemas.openxmlformats.org/markup-compatibility/2006">
    <mc:Choice Requires="x15">
      <x15ac:absPath xmlns:x15ac="http://schemas.microsoft.com/office/spreadsheetml/2010/11/ac" url="C:\Users\tony\Desktop\2018\2018 Annual Report DOE\"/>
    </mc:Choice>
  </mc:AlternateContent>
  <bookViews>
    <workbookView xWindow="0" yWindow="0" windowWidth="23940" windowHeight="9450" activeTab="3" xr2:uid="{00000000-000D-0000-FFFF-FFFF00000000}"/>
  </bookViews>
  <sheets>
    <sheet name="General Info" sheetId="1" r:id="rId1"/>
    <sheet name="Hybrid and Electric Vehicles" sheetId="3" r:id="rId2"/>
    <sheet name="Alternative Fuel Vehicles " sheetId="2" r:id="rId3"/>
    <sheet name="Fleet Efficiencies" sheetId="4" r:id="rId4"/>
  </sheets>
  <definedNames>
    <definedName name="Class">Table3[Vehicle Class List]</definedName>
    <definedName name="EVType">Table9[EV Type]</definedName>
    <definedName name="Fuels">Table2[Fuel List]</definedName>
    <definedName name="HDVs">Table5[Heavy-Duty Vehicles]</definedName>
    <definedName name="HeavyDuty">Table5[Heavy-Duty Vehicles]</definedName>
    <definedName name="LDVs">Table4[Light-Duty Vehicles]</definedName>
    <definedName name="LightDuty">Table4[Light-Duty Vehicles]</definedName>
    <definedName name="OffRoad">Table6[Off-Road Vehicles]</definedName>
    <definedName name="OffRoadVeh">Table6[[#Headers],[Off-Road Vehicles]]</definedName>
    <definedName name="VehicleClasses">Table3[Vehicle Class List]</definedName>
  </definedNames>
  <calcPr calcId="171027" concurrentCalc="0"/>
</workbook>
</file>

<file path=xl/calcChain.xml><?xml version="1.0" encoding="utf-8"?>
<calcChain xmlns="http://schemas.openxmlformats.org/spreadsheetml/2006/main">
  <c r="L6" i="2" l="1"/>
  <c r="L7" i="2"/>
  <c r="L8" i="2"/>
  <c r="L9" i="2"/>
  <c r="L10" i="2"/>
  <c r="L11" i="2"/>
  <c r="L12" i="2"/>
  <c r="L13" i="2"/>
  <c r="L14" i="2"/>
  <c r="L15" i="2"/>
  <c r="L16" i="2"/>
  <c r="L17" i="2"/>
  <c r="L18" i="2"/>
  <c r="L19" i="2"/>
  <c r="L20" i="2"/>
  <c r="L21" i="2"/>
  <c r="L22" i="2"/>
  <c r="L23" i="2"/>
  <c r="L24" i="2"/>
  <c r="L25" i="2"/>
  <c r="L26" i="2"/>
  <c r="L27" i="2"/>
  <c r="L28" i="2"/>
  <c r="L29" i="2"/>
  <c r="L30" i="2"/>
  <c r="L31" i="2"/>
  <c r="L32" i="2"/>
  <c r="K6" i="2"/>
  <c r="K7" i="2"/>
  <c r="K8" i="2"/>
  <c r="K9" i="2"/>
  <c r="K10" i="2"/>
  <c r="K11" i="2"/>
  <c r="K12" i="2"/>
  <c r="K13" i="2"/>
  <c r="K14" i="2"/>
  <c r="K15" i="2"/>
  <c r="K16" i="2"/>
  <c r="K17" i="2"/>
  <c r="K18" i="2"/>
  <c r="K19" i="2"/>
  <c r="K20" i="2"/>
  <c r="K21" i="2"/>
  <c r="K22" i="2"/>
  <c r="K23" i="2"/>
  <c r="K24" i="2"/>
  <c r="K25" i="2"/>
  <c r="K26" i="2"/>
  <c r="K27" i="2"/>
  <c r="K28" i="2"/>
  <c r="K29" i="2"/>
  <c r="K30" i="2"/>
  <c r="K31" i="2"/>
  <c r="K32" i="2"/>
  <c r="J43" i="2"/>
  <c r="N14" i="2"/>
  <c r="N15" i="2"/>
  <c r="N16" i="2"/>
  <c r="N6" i="2"/>
  <c r="J42" i="2"/>
  <c r="J41" i="2"/>
  <c r="J40" i="2"/>
  <c r="J39" i="2"/>
  <c r="J38" i="2"/>
  <c r="J37" i="2"/>
  <c r="N7" i="2"/>
  <c r="N8" i="2"/>
  <c r="N9" i="2"/>
  <c r="N10" i="2"/>
  <c r="N11" i="2"/>
  <c r="N12" i="2"/>
  <c r="N13" i="2"/>
  <c r="N17" i="2"/>
  <c r="N18" i="2"/>
  <c r="N19" i="2"/>
  <c r="N20" i="2"/>
  <c r="N21" i="2"/>
  <c r="N22" i="2"/>
  <c r="N23" i="2"/>
  <c r="N24" i="2"/>
  <c r="N25" i="2"/>
  <c r="N26" i="2"/>
  <c r="N27" i="2"/>
  <c r="N28" i="2"/>
  <c r="N29" i="2"/>
  <c r="N30" i="2"/>
  <c r="N31" i="2"/>
  <c r="N32" i="2"/>
  <c r="J36" i="2"/>
  <c r="I34" i="2"/>
  <c r="H34" i="2"/>
  <c r="I34" i="3"/>
  <c r="H34" i="3"/>
  <c r="G34" i="3"/>
</calcChain>
</file>

<file path=xl/sharedStrings.xml><?xml version="1.0" encoding="utf-8"?>
<sst xmlns="http://schemas.openxmlformats.org/spreadsheetml/2006/main" count="141" uniqueCount="121">
  <si>
    <t>Stakeholder Name</t>
  </si>
  <si>
    <t>Contact Person</t>
  </si>
  <si>
    <t>Phone</t>
  </si>
  <si>
    <t>Email</t>
  </si>
  <si>
    <t>CNG - Compressed Natural Gas</t>
  </si>
  <si>
    <t>LNG - Liquified Natural Gas</t>
  </si>
  <si>
    <t>E85 - 85% Ethanol</t>
  </si>
  <si>
    <t>Renewable Diesel</t>
  </si>
  <si>
    <t>RNG - Renewable Natural Gas</t>
  </si>
  <si>
    <t>Hydrogen</t>
  </si>
  <si>
    <t>Heavy Duty</t>
  </si>
  <si>
    <t>Vehicle Type</t>
  </si>
  <si>
    <t>Patrol Car</t>
  </si>
  <si>
    <t>Pickup/SUV/Van</t>
  </si>
  <si>
    <t>Other</t>
  </si>
  <si>
    <t>Bus: Shuttle</t>
  </si>
  <si>
    <t>Bus: Transit</t>
  </si>
  <si>
    <t>Truck: Refuse</t>
  </si>
  <si>
    <t>Truck: Semi-Trailer</t>
  </si>
  <si>
    <t>Truck: No Trailer</t>
  </si>
  <si>
    <t>Fuel List</t>
  </si>
  <si>
    <t>Vehicle Class List</t>
  </si>
  <si>
    <t>Light-Duty Vehicles</t>
  </si>
  <si>
    <t>Heavy-Duty Vehicles</t>
  </si>
  <si>
    <t>Off-Road Vehicles</t>
  </si>
  <si>
    <t>Forklifts</t>
  </si>
  <si>
    <t>Landscaping Equipment</t>
  </si>
  <si>
    <t>Locomotive</t>
  </si>
  <si>
    <t>Marine Vessel</t>
  </si>
  <si>
    <t>Off Road</t>
  </si>
  <si>
    <t>Number of Vehicles</t>
  </si>
  <si>
    <t>Fuel Units</t>
  </si>
  <si>
    <t>LPG - Propane</t>
  </si>
  <si>
    <t>Alternative Fuel</t>
  </si>
  <si>
    <r>
      <t xml:space="preserve">Vehicle Class
</t>
    </r>
    <r>
      <rPr>
        <i/>
        <sz val="12"/>
        <color theme="1"/>
        <rFont val="Calibri"/>
        <family val="2"/>
        <scheme val="minor"/>
      </rPr>
      <t>Light Duty is 
&lt; 10,000 lbs GVWR</t>
    </r>
  </si>
  <si>
    <r>
      <t xml:space="preserve">If Vehicle Type = 
</t>
    </r>
    <r>
      <rPr>
        <b/>
        <i/>
        <sz val="12"/>
        <color theme="1"/>
        <rFont val="Calibri"/>
        <family val="2"/>
        <scheme val="minor"/>
      </rPr>
      <t>Other</t>
    </r>
    <r>
      <rPr>
        <b/>
        <sz val="12"/>
        <color theme="1"/>
        <rFont val="Calibri"/>
        <family val="2"/>
        <scheme val="minor"/>
      </rPr>
      <t>, please describe</t>
    </r>
  </si>
  <si>
    <t>Blend 
%</t>
  </si>
  <si>
    <t>EPAct Regulated Fleet?</t>
  </si>
  <si>
    <t>Did your fleet become cleaner and greener in 2016? Tell us what you're most proud of!</t>
  </si>
  <si>
    <t>Contact Information</t>
  </si>
  <si>
    <t>Filling Stations</t>
  </si>
  <si>
    <t>Note:  Please enter the number of stations, rather than dispensers or nozzles.</t>
  </si>
  <si>
    <t>Biodiesel</t>
  </si>
  <si>
    <t>Propane</t>
  </si>
  <si>
    <t>E85 Ethanol</t>
  </si>
  <si>
    <t>CNG</t>
  </si>
  <si>
    <t>LNG</t>
  </si>
  <si>
    <t>RNG</t>
  </si>
  <si>
    <t>Electric Vehicle Supply Equipment</t>
  </si>
  <si>
    <t>Public</t>
  </si>
  <si>
    <t>Private</t>
  </si>
  <si>
    <t xml:space="preserve">Note:  Please enter the total number of outlets, which may be greater than the number of stations. </t>
  </si>
  <si>
    <t xml:space="preserve">    Renewable Diesel</t>
  </si>
  <si>
    <t xml:space="preserve">  Level 1</t>
  </si>
  <si>
    <t xml:space="preserve">  Level 2</t>
  </si>
  <si>
    <t xml:space="preserve">  DC Fast Charge</t>
  </si>
  <si>
    <t>Type of Electric Vehicle</t>
  </si>
  <si>
    <r>
      <t xml:space="preserve">Vehicle Class
</t>
    </r>
    <r>
      <rPr>
        <i/>
        <sz val="12"/>
        <color theme="0"/>
        <rFont val="Calibri"/>
        <family val="2"/>
        <scheme val="minor"/>
      </rPr>
      <t>Light duty is 
&lt; 10,000 lbs GVRW</t>
    </r>
  </si>
  <si>
    <t>EV Type</t>
  </si>
  <si>
    <t>Battery Electric</t>
  </si>
  <si>
    <t>Plug-in Hybrid</t>
  </si>
  <si>
    <t>Conventional Hybrid</t>
  </si>
  <si>
    <r>
      <t xml:space="preserve">If Vehicle Type = 
</t>
    </r>
    <r>
      <rPr>
        <b/>
        <i/>
        <sz val="12"/>
        <color theme="0"/>
        <rFont val="Calibri"/>
        <family val="2"/>
        <scheme val="minor"/>
      </rPr>
      <t>Other</t>
    </r>
    <r>
      <rPr>
        <b/>
        <sz val="12"/>
        <color theme="0"/>
        <rFont val="Calibri"/>
        <family val="2"/>
        <scheme val="minor"/>
      </rPr>
      <t>, please describe</t>
    </r>
  </si>
  <si>
    <t>`</t>
  </si>
  <si>
    <t>Stakeholder Data Form for CY 2017</t>
  </si>
  <si>
    <t>Average MPG or MPGe</t>
  </si>
  <si>
    <t xml:space="preserve">What was your fleet's greatest accomplishment in 2017? </t>
  </si>
  <si>
    <t>Did your fleet install any new alternative fuel filling stations in 2017?</t>
  </si>
  <si>
    <t>Did your fleet install any new EV chargers in 2017?</t>
  </si>
  <si>
    <t>Total kWh Consumed 
in 2017</t>
  </si>
  <si>
    <t>Total Fuel Consumed 
in 2017</t>
  </si>
  <si>
    <t>Light Duty</t>
  </si>
  <si>
    <t>Car</t>
  </si>
  <si>
    <t>Construction Equipment</t>
  </si>
  <si>
    <t>Bus: School</t>
  </si>
  <si>
    <t>Total Miles Driven in 2017</t>
  </si>
  <si>
    <t>Biodiesel (B10 or higher blend)</t>
  </si>
  <si>
    <r>
      <t xml:space="preserve">Average MPG
</t>
    </r>
    <r>
      <rPr>
        <i/>
        <sz val="12"/>
        <color theme="0"/>
        <rFont val="Calibri"/>
        <family val="2"/>
        <scheme val="minor"/>
      </rPr>
      <t>Hybrid or PHEV only</t>
    </r>
  </si>
  <si>
    <t>Totals:</t>
  </si>
  <si>
    <t>Gallons</t>
  </si>
  <si>
    <t>Biodiesel B100 equivalent</t>
  </si>
  <si>
    <t>CNG total</t>
  </si>
  <si>
    <t>GGEs</t>
  </si>
  <si>
    <t>E85 total</t>
  </si>
  <si>
    <t>Hydrogen total</t>
  </si>
  <si>
    <t>LPG - Propane total</t>
  </si>
  <si>
    <t>LNG total</t>
  </si>
  <si>
    <t>DGEs</t>
  </si>
  <si>
    <t>RD100 equivalent</t>
  </si>
  <si>
    <t>RNG total</t>
  </si>
  <si>
    <t>Telematics</t>
  </si>
  <si>
    <t xml:space="preserve">For what type of vehicles were telematics used? </t>
  </si>
  <si>
    <t xml:space="preserve">  Medium or heavy-duty</t>
  </si>
  <si>
    <t>Light duty</t>
  </si>
  <si>
    <t xml:space="preserve">Total number of vehicles:   </t>
  </si>
  <si>
    <t xml:space="preserve">Type(s) of vehicles:  </t>
  </si>
  <si>
    <t xml:space="preserve">Average mileage per vehicle per year:  </t>
  </si>
  <si>
    <t>MPG</t>
  </si>
  <si>
    <t>miles</t>
  </si>
  <si>
    <t>Average MPG before telematics:</t>
  </si>
  <si>
    <t>Average MPG after telematics:</t>
  </si>
  <si>
    <t>Low rolling resistance tires</t>
  </si>
  <si>
    <t>Auto air inflation</t>
  </si>
  <si>
    <t>Average MPG before efficient tires:</t>
  </si>
  <si>
    <t>Average MPG after efficient tires:</t>
  </si>
  <si>
    <t>Efficient Tires</t>
  </si>
  <si>
    <t>Idle Reduction</t>
  </si>
  <si>
    <t>Auxiliary power unit (APU)</t>
  </si>
  <si>
    <t>Automatic engine shut-off</t>
  </si>
  <si>
    <t>Policies / driver training</t>
  </si>
  <si>
    <t>Other -- Please describe:</t>
  </si>
  <si>
    <t xml:space="preserve">Average minutes of idling reduced per vehicle per day:  </t>
  </si>
  <si>
    <t>minutes</t>
  </si>
  <si>
    <t>Average days per year that idling is reduced:</t>
  </si>
  <si>
    <t>Average gallons of fuel saved per vehicle per hour by not idling:</t>
  </si>
  <si>
    <t>gallons</t>
  </si>
  <si>
    <t xml:space="preserve">   days </t>
  </si>
  <si>
    <r>
      <t xml:space="preserve">Did your fleet employ any of the following fuel efficiency measures in 2017? If so, please enter as much of the requested information as possible. 
</t>
    </r>
    <r>
      <rPr>
        <i/>
        <sz val="11"/>
        <color theme="1"/>
        <rFont val="Calibri"/>
        <family val="2"/>
        <scheme val="minor"/>
      </rPr>
      <t>Note:  We may follow up by phone for additional information.</t>
    </r>
  </si>
  <si>
    <t>Total alternative fuels usage:</t>
  </si>
  <si>
    <r>
      <t xml:space="preserve">Please use the rows below to enter each type of electric, hybrid electric or plug-in hybrid electric vehicle that your fleet operated in 2017. Select Type of Electric Vehicle, Vehicle Class and then Vehicle Type from the dropdown menus.
</t>
    </r>
    <r>
      <rPr>
        <i/>
        <sz val="12"/>
        <color theme="1"/>
        <rFont val="Calibri"/>
        <family val="2"/>
        <scheme val="minor"/>
      </rPr>
      <t>Note:  You must select Vehicle Class before selecting Vehicle Type. 
Note: If you wish to change Vehicle Class after selecting a Vehicle Type, you must first delete your Vehicle Type selection in that row.</t>
    </r>
  </si>
  <si>
    <r>
      <t>Please use the rows below to enter each type of alternative fuel vehicle that your fleet operated in 2017. Select the Alternative Fuel, Vehicle Class and then Vehicle Type from the dropdown menus.</t>
    </r>
    <r>
      <rPr>
        <i/>
        <sz val="12"/>
        <color theme="1"/>
        <rFont val="Calibri"/>
        <family val="2"/>
        <scheme val="minor"/>
      </rPr>
      <t xml:space="preserve">
Note: Blend % applies to Biodiesel or Renewable Diesel only.
Note:  Totals, Fuel Units and Average MPG/MPGe columns are populated automatically.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</si>
</sst>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3"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sz val="11"/>
      <color theme="1"/>
      <name val="Calibri"/>
      <family val="2"/>
      <scheme val="minor"/>
    </font>
    <font>
      <b/>
      <sz val="11"/>
      <color theme="0"/>
      <name val="Calibri"/>
      <family val="2"/>
      <scheme val="minor"/>
    </font>
    <font>
      <b/>
      <sz val="12"/>
      <color theme="0"/>
      <name val="Calibri"/>
      <family val="2"/>
      <scheme val="minor"/>
    </font>
    <font>
      <i/>
      <sz val="12"/>
      <color theme="0"/>
      <name val="Calibri"/>
      <family val="2"/>
      <scheme val="minor"/>
    </font>
    <font>
      <b/>
      <sz val="14"/>
      <color theme="1"/>
      <name val="Calibri"/>
      <family val="2"/>
      <scheme val="minor"/>
    </font>
    <font>
      <sz val="12"/>
      <color theme="1"/>
      <name val="Calibri"/>
      <family val="2"/>
      <scheme val="minor"/>
    </font>
    <font>
      <b/>
      <sz val="18"/>
      <color theme="3"/>
      <name val="Calibri"/>
      <family val="2"/>
      <scheme val="minor"/>
    </font>
    <font>
      <sz val="11"/>
      <name val="Calibri"/>
      <family val="2"/>
      <scheme val="minor"/>
    </font>
    <font>
      <b/>
      <sz val="11"/>
      <name val="Calibri"/>
      <family val="2"/>
      <scheme val="minor"/>
    </font>
    <font>
      <b/>
      <i/>
      <sz val="12"/>
      <color theme="0"/>
      <name val="Calibri"/>
      <family val="2"/>
      <scheme val="minor"/>
    </font>
    <font>
      <b/>
      <sz val="28"/>
      <color theme="1"/>
      <name val="Calibri"/>
      <family val="2"/>
      <scheme val="minor"/>
    </font>
    <font>
      <sz val="11"/>
      <name val="Calibri"/>
      <family val="2"/>
      <scheme val="minor"/>
    </font>
    <font>
      <b/>
      <i/>
      <sz val="11"/>
      <color theme="1"/>
      <name val="Calibri"/>
      <family val="2"/>
      <scheme val="minor"/>
    </font>
    <font>
      <b/>
      <sz val="16"/>
      <color theme="3"/>
      <name val="Calibri"/>
      <family val="2"/>
      <scheme val="minor"/>
    </font>
    <font>
      <sz val="8"/>
      <color rgb="FF000000"/>
      <name val="Tahoma"/>
      <family val="2"/>
    </font>
    <font>
      <b/>
      <i/>
      <sz val="16"/>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
      <left style="thin">
        <color theme="0" tint="-0.249977111117893"/>
      </left>
      <right style="thin">
        <color theme="0" tint="-0.249977111117893"/>
      </right>
      <top/>
      <bottom style="thin">
        <color theme="1"/>
      </bottom>
      <diagonal/>
    </border>
    <border>
      <left style="thin">
        <color theme="0" tint="-0.249977111117893"/>
      </left>
      <right/>
      <top/>
      <bottom style="thin">
        <color theme="1"/>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indexed="64"/>
      </right>
      <top style="thin">
        <color indexed="64"/>
      </top>
      <bottom style="thin">
        <color indexed="64"/>
      </bottom>
      <diagonal/>
    </border>
    <border>
      <left style="thin">
        <color theme="0" tint="-0.249977111117893"/>
      </left>
      <right/>
      <top/>
      <bottom style="thin">
        <color indexed="64"/>
      </bottom>
      <diagonal/>
    </border>
    <border>
      <left/>
      <right style="thin">
        <color indexed="64"/>
      </right>
      <top style="thin">
        <color indexed="64"/>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indexed="64"/>
      </right>
      <top style="thin">
        <color indexed="64"/>
      </top>
      <bottom style="thin">
        <color indexed="64"/>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thin">
        <color indexed="64"/>
      </right>
      <top style="thin">
        <color indexed="64"/>
      </top>
      <bottom style="medium">
        <color theme="0" tint="-0.499984740745262"/>
      </bottom>
      <diagonal/>
    </border>
    <border>
      <left style="medium">
        <color theme="0" tint="-0.499984740745262"/>
      </left>
      <right/>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thin">
        <color indexed="64"/>
      </right>
      <top style="medium">
        <color theme="0" tint="-0.499984740745262"/>
      </top>
      <bottom style="thin">
        <color indexed="64"/>
      </bottom>
      <diagonal/>
    </border>
    <border>
      <left style="thin">
        <color indexed="64"/>
      </left>
      <right style="thin">
        <color indexed="64"/>
      </right>
      <top style="medium">
        <color theme="0" tint="-0.499984740745262"/>
      </top>
      <bottom style="thin">
        <color indexed="64"/>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indexed="64"/>
      </bottom>
      <diagonal/>
    </border>
    <border>
      <left style="thin">
        <color indexed="64"/>
      </left>
      <right style="medium">
        <color theme="0" tint="-0.499984740745262"/>
      </right>
      <top style="medium">
        <color theme="0" tint="-0.499984740745262"/>
      </top>
      <bottom style="thin">
        <color indexed="64"/>
      </bottom>
      <diagonal/>
    </border>
    <border>
      <left style="thin">
        <color indexed="64"/>
      </left>
      <right style="medium">
        <color theme="0" tint="-0.499984740745262"/>
      </right>
      <top style="thin">
        <color indexed="64"/>
      </top>
      <bottom style="thin">
        <color indexed="64"/>
      </bottom>
      <diagonal/>
    </border>
    <border>
      <left style="thin">
        <color indexed="64"/>
      </left>
      <right style="medium">
        <color theme="0" tint="-0.499984740745262"/>
      </right>
      <top style="thin">
        <color indexed="64"/>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diagonal/>
    </border>
    <border>
      <left/>
      <right style="thin">
        <color theme="0" tint="-0.499984740745262"/>
      </right>
      <top/>
      <bottom style="medium">
        <color theme="0" tint="-0.499984740745262"/>
      </bottom>
      <diagonal/>
    </border>
  </borders>
  <cellStyleXfs count="1">
    <xf numFmtId="0" fontId="0" fillId="0" borderId="0"/>
  </cellStyleXfs>
  <cellXfs count="157">
    <xf numFmtId="0" fontId="0" fillId="0" borderId="0" xfId="0"/>
    <xf numFmtId="0" fontId="0" fillId="2" borderId="0" xfId="0" applyFill="1"/>
    <xf numFmtId="0" fontId="0" fillId="0" borderId="0" xfId="0" applyFill="1"/>
    <xf numFmtId="0" fontId="0" fillId="0" borderId="0" xfId="0" applyFill="1" applyBorder="1"/>
    <xf numFmtId="0" fontId="1" fillId="0" borderId="0" xfId="0" applyFont="1" applyFill="1" applyBorder="1" applyAlignment="1"/>
    <xf numFmtId="0" fontId="1" fillId="0" borderId="0" xfId="0" applyFont="1" applyFill="1" applyAlignment="1"/>
    <xf numFmtId="0" fontId="1" fillId="2" borderId="0" xfId="0" applyFont="1" applyFill="1" applyAlignment="1"/>
    <xf numFmtId="0" fontId="0" fillId="0" borderId="1" xfId="0" applyFont="1" applyFill="1" applyBorder="1" applyAlignment="1" applyProtection="1">
      <alignment wrapText="1"/>
      <protection locked="0"/>
    </xf>
    <xf numFmtId="0" fontId="0" fillId="0" borderId="1" xfId="0" applyNumberFormat="1" applyFont="1" applyFill="1" applyBorder="1" applyAlignment="1" applyProtection="1">
      <protection locked="0"/>
    </xf>
    <xf numFmtId="3" fontId="0" fillId="0" borderId="1" xfId="0" applyNumberFormat="1" applyFont="1" applyFill="1" applyBorder="1" applyAlignment="1" applyProtection="1">
      <alignment wrapText="1"/>
      <protection locked="0"/>
    </xf>
    <xf numFmtId="0" fontId="0" fillId="3" borderId="0" xfId="0" applyFill="1" applyBorder="1"/>
    <xf numFmtId="0" fontId="2" fillId="0" borderId="0" xfId="0" applyFont="1" applyFill="1" applyBorder="1"/>
    <xf numFmtId="1" fontId="0" fillId="0" borderId="1" xfId="0" applyNumberFormat="1" applyFont="1" applyFill="1" applyBorder="1" applyAlignment="1" applyProtection="1">
      <alignment wrapText="1"/>
      <protection locked="0"/>
    </xf>
    <xf numFmtId="0" fontId="4" fillId="0" borderId="2" xfId="0" applyFont="1" applyFill="1" applyBorder="1" applyAlignment="1"/>
    <xf numFmtId="0" fontId="4" fillId="0" borderId="3" xfId="0" applyFont="1" applyFill="1" applyBorder="1" applyAlignment="1">
      <alignment wrapText="1"/>
    </xf>
    <xf numFmtId="0" fontId="4" fillId="0" borderId="3" xfId="0" applyFont="1" applyFill="1" applyBorder="1" applyAlignment="1"/>
    <xf numFmtId="0" fontId="4" fillId="0" borderId="4" xfId="0" applyFont="1" applyFill="1" applyBorder="1" applyAlignment="1">
      <alignment wrapText="1"/>
    </xf>
    <xf numFmtId="0" fontId="0" fillId="0" borderId="1" xfId="0" applyFont="1" applyFill="1" applyBorder="1" applyAlignment="1" applyProtection="1">
      <protection locked="0"/>
    </xf>
    <xf numFmtId="1" fontId="7" fillId="0" borderId="1" xfId="0" applyNumberFormat="1" applyFon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 xfId="0" applyNumberFormat="1" applyFont="1" applyFill="1" applyBorder="1" applyAlignment="1" applyProtection="1">
      <protection locked="0"/>
    </xf>
    <xf numFmtId="3" fontId="7" fillId="0" borderId="1" xfId="0" applyNumberFormat="1" applyFont="1" applyFill="1" applyBorder="1" applyAlignment="1" applyProtection="1">
      <alignment wrapText="1"/>
      <protection locked="0"/>
    </xf>
    <xf numFmtId="1" fontId="7" fillId="0" borderId="5" xfId="0" applyNumberFormat="1" applyFont="1" applyFill="1" applyBorder="1" applyAlignment="1" applyProtection="1">
      <alignment wrapText="1"/>
      <protection locked="0"/>
    </xf>
    <xf numFmtId="0" fontId="7" fillId="0" borderId="5" xfId="0" applyFont="1" applyFill="1" applyBorder="1" applyAlignment="1" applyProtection="1">
      <alignment wrapText="1"/>
      <protection locked="0"/>
    </xf>
    <xf numFmtId="0" fontId="7" fillId="0" borderId="5" xfId="0" applyNumberFormat="1" applyFont="1" applyFill="1" applyBorder="1" applyAlignment="1" applyProtection="1">
      <protection locked="0"/>
    </xf>
    <xf numFmtId="3" fontId="7" fillId="0" borderId="5" xfId="0" applyNumberFormat="1" applyFont="1" applyFill="1" applyBorder="1" applyAlignment="1" applyProtection="1">
      <alignment wrapText="1"/>
      <protection locked="0"/>
    </xf>
    <xf numFmtId="0" fontId="0" fillId="0" borderId="1" xfId="0" applyFont="1" applyFill="1" applyBorder="1" applyAlignment="1" applyProtection="1"/>
    <xf numFmtId="0" fontId="11" fillId="0" borderId="0" xfId="0" applyFont="1" applyFill="1" applyBorder="1"/>
    <xf numFmtId="0" fontId="3" fillId="0" borderId="0" xfId="0" applyFont="1" applyFill="1" applyBorder="1"/>
    <xf numFmtId="0" fontId="13" fillId="0" borderId="0" xfId="0" applyFont="1" applyFill="1" applyBorder="1"/>
    <xf numFmtId="0" fontId="14" fillId="2" borderId="0" xfId="0" applyFont="1" applyFill="1"/>
    <xf numFmtId="0" fontId="8" fillId="2" borderId="0" xfId="0" applyFont="1" applyFill="1" applyAlignment="1"/>
    <xf numFmtId="0" fontId="0" fillId="2" borderId="0" xfId="0" applyFill="1" applyBorder="1"/>
    <xf numFmtId="0" fontId="15" fillId="0" borderId="0" xfId="0" applyFont="1" applyFill="1" applyAlignment="1"/>
    <xf numFmtId="0" fontId="12" fillId="0" borderId="0" xfId="0" applyFont="1" applyFill="1" applyBorder="1" applyAlignment="1">
      <alignment vertical="top" wrapText="1"/>
    </xf>
    <xf numFmtId="0" fontId="9" fillId="0" borderId="6" xfId="0" applyFont="1" applyFill="1" applyBorder="1" applyAlignment="1">
      <alignment wrapText="1"/>
    </xf>
    <xf numFmtId="0" fontId="9" fillId="0" borderId="7" xfId="0" applyFont="1" applyFill="1" applyBorder="1" applyAlignment="1">
      <alignment wrapText="1"/>
    </xf>
    <xf numFmtId="0" fontId="9" fillId="0" borderId="0" xfId="0" applyFont="1" applyFill="1" applyBorder="1" applyAlignment="1">
      <alignment wrapText="1"/>
    </xf>
    <xf numFmtId="0" fontId="9" fillId="0" borderId="8" xfId="0" applyFont="1" applyFill="1" applyBorder="1" applyAlignment="1">
      <alignment wrapText="1"/>
    </xf>
    <xf numFmtId="0" fontId="9" fillId="0" borderId="9" xfId="0" applyFont="1" applyFill="1" applyBorder="1" applyAlignment="1">
      <alignment wrapText="1"/>
    </xf>
    <xf numFmtId="0" fontId="17" fillId="0" borderId="0" xfId="0" applyFont="1" applyFill="1" applyBorder="1"/>
    <xf numFmtId="2" fontId="0" fillId="0" borderId="0" xfId="0" applyNumberFormat="1" applyFont="1" applyFill="1" applyBorder="1" applyAlignment="1" applyProtection="1">
      <alignment wrapText="1"/>
    </xf>
    <xf numFmtId="0" fontId="14" fillId="0" borderId="0" xfId="0" applyFont="1" applyFill="1" applyBorder="1" applyProtection="1">
      <protection locked="0"/>
    </xf>
    <xf numFmtId="0" fontId="14" fillId="0" borderId="1" xfId="0" applyFont="1" applyFill="1" applyBorder="1" applyProtection="1">
      <protection locked="0"/>
    </xf>
    <xf numFmtId="0" fontId="14" fillId="0" borderId="1" xfId="0" applyFont="1" applyFill="1" applyBorder="1" applyAlignment="1" applyProtection="1">
      <alignment wrapText="1"/>
      <protection locked="0"/>
    </xf>
    <xf numFmtId="3" fontId="14" fillId="0" borderId="0" xfId="0" applyNumberFormat="1" applyFont="1" applyFill="1" applyBorder="1" applyProtection="1">
      <protection locked="0"/>
    </xf>
    <xf numFmtId="0" fontId="4" fillId="0" borderId="0" xfId="0" applyFont="1" applyFill="1" applyBorder="1"/>
    <xf numFmtId="3" fontId="18" fillId="0" borderId="0" xfId="0" applyNumberFormat="1" applyFont="1" applyFill="1" applyBorder="1" applyProtection="1">
      <protection locked="0"/>
    </xf>
    <xf numFmtId="0" fontId="9" fillId="0" borderId="3" xfId="0" applyFont="1" applyFill="1" applyBorder="1" applyAlignment="1">
      <alignment wrapText="1"/>
    </xf>
    <xf numFmtId="0" fontId="0" fillId="3" borderId="0" xfId="0" applyFill="1" applyBorder="1" applyAlignment="1">
      <alignment horizontal="right"/>
    </xf>
    <xf numFmtId="0" fontId="0" fillId="3" borderId="0" xfId="0" applyFill="1" applyBorder="1" applyAlignment="1"/>
    <xf numFmtId="0" fontId="4" fillId="0" borderId="14" xfId="0" applyFont="1" applyFill="1" applyBorder="1" applyAlignment="1">
      <alignment wrapText="1"/>
    </xf>
    <xf numFmtId="0" fontId="0" fillId="0" borderId="13" xfId="0" applyFont="1" applyFill="1" applyBorder="1" applyAlignment="1" applyProtection="1">
      <protection locked="0"/>
    </xf>
    <xf numFmtId="0" fontId="7" fillId="0" borderId="13" xfId="0" applyFont="1" applyFill="1" applyBorder="1" applyAlignment="1" applyProtection="1">
      <protection locked="0"/>
    </xf>
    <xf numFmtId="0" fontId="7" fillId="0" borderId="15" xfId="0" applyFont="1" applyFill="1" applyBorder="1" applyAlignment="1" applyProtection="1">
      <protection locked="0"/>
    </xf>
    <xf numFmtId="0" fontId="19" fillId="2" borderId="31" xfId="0" applyFont="1" applyFill="1" applyBorder="1" applyAlignment="1"/>
    <xf numFmtId="0" fontId="19" fillId="2" borderId="32" xfId="0" applyFont="1" applyFill="1" applyBorder="1" applyAlignment="1"/>
    <xf numFmtId="0" fontId="0" fillId="5" borderId="19" xfId="0" applyFill="1" applyBorder="1"/>
    <xf numFmtId="0" fontId="1" fillId="5" borderId="19" xfId="0" applyFont="1" applyFill="1" applyBorder="1" applyAlignment="1">
      <alignment horizontal="right"/>
    </xf>
    <xf numFmtId="1" fontId="0" fillId="5" borderId="17" xfId="0" applyNumberFormat="1" applyFill="1" applyBorder="1"/>
    <xf numFmtId="1" fontId="0" fillId="5" borderId="35" xfId="0" applyNumberFormat="1" applyFill="1" applyBorder="1"/>
    <xf numFmtId="1" fontId="0" fillId="5" borderId="38" xfId="0" applyNumberFormat="1" applyFill="1" applyBorder="1"/>
    <xf numFmtId="0" fontId="0" fillId="2" borderId="18" xfId="0" applyFill="1" applyBorder="1"/>
    <xf numFmtId="0" fontId="0" fillId="2" borderId="31" xfId="0" applyFill="1" applyBorder="1"/>
    <xf numFmtId="0" fontId="1" fillId="5" borderId="31" xfId="0" applyFont="1" applyFill="1" applyBorder="1" applyAlignment="1">
      <alignment horizontal="right"/>
    </xf>
    <xf numFmtId="1" fontId="0" fillId="0" borderId="16" xfId="0" applyNumberFormat="1" applyFill="1" applyBorder="1" applyProtection="1">
      <protection locked="0"/>
    </xf>
    <xf numFmtId="0" fontId="0" fillId="4" borderId="34" xfId="0" applyFont="1" applyFill="1" applyBorder="1" applyAlignment="1">
      <alignment horizontal="center"/>
    </xf>
    <xf numFmtId="0" fontId="0" fillId="4" borderId="41" xfId="0" applyFont="1" applyFill="1" applyBorder="1" applyAlignment="1">
      <alignment horizontal="center"/>
    </xf>
    <xf numFmtId="0" fontId="1" fillId="0" borderId="0" xfId="0" applyFont="1" applyFill="1" applyBorder="1"/>
    <xf numFmtId="2" fontId="0" fillId="3" borderId="16" xfId="0" applyNumberFormat="1" applyFill="1" applyBorder="1" applyProtection="1">
      <protection locked="0"/>
    </xf>
    <xf numFmtId="1" fontId="0" fillId="3" borderId="16" xfId="0" applyNumberFormat="1" applyFill="1" applyBorder="1" applyAlignment="1" applyProtection="1">
      <alignment horizontal="center"/>
      <protection locked="0"/>
    </xf>
    <xf numFmtId="1" fontId="0" fillId="3" borderId="16" xfId="0" applyNumberFormat="1" applyFill="1" applyBorder="1" applyProtection="1">
      <protection locked="0"/>
    </xf>
    <xf numFmtId="0" fontId="0" fillId="3" borderId="20" xfId="0" applyFill="1" applyBorder="1"/>
    <xf numFmtId="0" fontId="0" fillId="3" borderId="21" xfId="0" applyFill="1" applyBorder="1"/>
    <xf numFmtId="0" fontId="0" fillId="0" borderId="21" xfId="0" applyFill="1" applyBorder="1"/>
    <xf numFmtId="0" fontId="0" fillId="0" borderId="22" xfId="0" applyFill="1" applyBorder="1"/>
    <xf numFmtId="0" fontId="0" fillId="3" borderId="24" xfId="0" applyFill="1" applyBorder="1"/>
    <xf numFmtId="0" fontId="0" fillId="0" borderId="25" xfId="0" applyFill="1" applyBorder="1"/>
    <xf numFmtId="0" fontId="0" fillId="0" borderId="24" xfId="0" applyFill="1" applyBorder="1"/>
    <xf numFmtId="0" fontId="0" fillId="0" borderId="27" xfId="0" applyFill="1" applyBorder="1"/>
    <xf numFmtId="0" fontId="0" fillId="0" borderId="29" xfId="0" applyFill="1" applyBorder="1"/>
    <xf numFmtId="0" fontId="0" fillId="0" borderId="30" xfId="0" applyFill="1" applyBorder="1"/>
    <xf numFmtId="0" fontId="0" fillId="0" borderId="20" xfId="0" applyFill="1" applyBorder="1"/>
    <xf numFmtId="0" fontId="12" fillId="0" borderId="25" xfId="0" applyFont="1" applyFill="1" applyBorder="1" applyAlignment="1">
      <alignment vertical="top" wrapText="1"/>
    </xf>
    <xf numFmtId="0" fontId="8" fillId="0" borderId="24" xfId="0" applyFont="1" applyFill="1" applyBorder="1" applyAlignment="1"/>
    <xf numFmtId="0" fontId="8" fillId="0" borderId="25" xfId="0" applyFont="1" applyFill="1" applyBorder="1" applyAlignment="1"/>
    <xf numFmtId="0" fontId="1" fillId="0" borderId="24" xfId="0" applyFont="1" applyFill="1" applyBorder="1" applyAlignment="1"/>
    <xf numFmtId="0" fontId="1" fillId="0" borderId="25" xfId="0" applyFont="1" applyFill="1" applyBorder="1" applyAlignment="1"/>
    <xf numFmtId="0" fontId="0" fillId="3" borderId="25" xfId="0" applyFill="1" applyBorder="1"/>
    <xf numFmtId="0" fontId="0" fillId="3" borderId="22" xfId="0" applyFill="1" applyBorder="1"/>
    <xf numFmtId="0" fontId="20" fillId="3" borderId="0" xfId="0" applyFont="1" applyFill="1" applyBorder="1"/>
    <xf numFmtId="0" fontId="2" fillId="3" borderId="0" xfId="0" applyFont="1" applyFill="1" applyBorder="1"/>
    <xf numFmtId="0" fontId="1" fillId="3" borderId="0" xfId="0" applyFont="1" applyFill="1" applyBorder="1"/>
    <xf numFmtId="0" fontId="0" fillId="3" borderId="0" xfId="0" applyFill="1" applyBorder="1" applyAlignment="1">
      <alignment horizontal="center"/>
    </xf>
    <xf numFmtId="0" fontId="0" fillId="3" borderId="0" xfId="0" applyFont="1" applyFill="1" applyBorder="1"/>
    <xf numFmtId="0" fontId="0" fillId="3" borderId="0" xfId="0" applyFill="1" applyBorder="1" applyAlignment="1">
      <alignment horizontal="left"/>
    </xf>
    <xf numFmtId="0" fontId="0" fillId="3" borderId="27" xfId="0" applyFill="1" applyBorder="1"/>
    <xf numFmtId="0" fontId="0" fillId="3" borderId="29" xfId="0" applyFill="1" applyBorder="1"/>
    <xf numFmtId="0" fontId="0" fillId="3" borderId="30" xfId="0" applyFill="1" applyBorder="1"/>
    <xf numFmtId="3" fontId="0" fillId="3" borderId="16" xfId="0" applyNumberFormat="1" applyFill="1" applyBorder="1" applyProtection="1">
      <protection locked="0"/>
    </xf>
    <xf numFmtId="1" fontId="0" fillId="0" borderId="1" xfId="0" applyNumberFormat="1" applyFill="1" applyBorder="1" applyProtection="1">
      <protection locked="0"/>
    </xf>
    <xf numFmtId="1" fontId="0" fillId="0" borderId="42" xfId="0" applyNumberFormat="1" applyFill="1" applyBorder="1" applyProtection="1">
      <protection locked="0"/>
    </xf>
    <xf numFmtId="1" fontId="0" fillId="0" borderId="28" xfId="0" applyNumberFormat="1" applyFill="1" applyBorder="1" applyProtection="1">
      <protection locked="0"/>
    </xf>
    <xf numFmtId="1" fontId="0" fillId="0" borderId="43" xfId="0" applyNumberFormat="1" applyFill="1" applyBorder="1" applyProtection="1">
      <protection locked="0"/>
    </xf>
    <xf numFmtId="0" fontId="1" fillId="0" borderId="0" xfId="0" applyFont="1" applyFill="1" applyBorder="1" applyAlignment="1"/>
    <xf numFmtId="0" fontId="0" fillId="0" borderId="20"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22" xfId="0" applyFill="1" applyBorder="1" applyAlignment="1" applyProtection="1">
      <alignment horizontal="left" vertical="top" wrapText="1"/>
      <protection locked="0"/>
    </xf>
    <xf numFmtId="0" fontId="0" fillId="0" borderId="24"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30" xfId="0" applyFill="1" applyBorder="1" applyAlignment="1" applyProtection="1">
      <alignment horizontal="left" vertical="top" wrapText="1"/>
      <protection locked="0"/>
    </xf>
    <xf numFmtId="0" fontId="1" fillId="0" borderId="0" xfId="0" applyFont="1" applyFill="1" applyBorder="1"/>
    <xf numFmtId="0" fontId="1" fillId="0" borderId="0" xfId="0" applyFont="1" applyFill="1" applyBorder="1" applyAlignment="1">
      <alignment horizontal="left"/>
    </xf>
    <xf numFmtId="164" fontId="0" fillId="0" borderId="31" xfId="0" applyNumberFormat="1" applyFill="1" applyBorder="1" applyAlignment="1" applyProtection="1">
      <alignment horizontal="left"/>
      <protection locked="0"/>
    </xf>
    <xf numFmtId="164" fontId="0" fillId="0" borderId="32" xfId="0" applyNumberFormat="1" applyFill="1" applyBorder="1" applyAlignment="1" applyProtection="1">
      <alignment horizontal="left"/>
      <protection locked="0"/>
    </xf>
    <xf numFmtId="164" fontId="0" fillId="0" borderId="18" xfId="0" applyNumberFormat="1" applyFill="1" applyBorder="1" applyAlignment="1" applyProtection="1">
      <alignment horizontal="left"/>
      <protection locked="0"/>
    </xf>
    <xf numFmtId="49" fontId="0" fillId="0" borderId="31" xfId="0" applyNumberFormat="1" applyFill="1" applyBorder="1" applyAlignment="1" applyProtection="1">
      <alignment horizontal="left"/>
      <protection locked="0"/>
    </xf>
    <xf numFmtId="49" fontId="0" fillId="0" borderId="32" xfId="0" applyNumberFormat="1" applyFill="1" applyBorder="1" applyAlignment="1" applyProtection="1">
      <alignment horizontal="left"/>
      <protection locked="0"/>
    </xf>
    <xf numFmtId="49" fontId="0" fillId="0" borderId="18" xfId="0" applyNumberFormat="1" applyFill="1" applyBorder="1" applyAlignment="1" applyProtection="1">
      <alignment horizontal="left"/>
      <protection locked="0"/>
    </xf>
    <xf numFmtId="0" fontId="1" fillId="4" borderId="23" xfId="0" applyFont="1" applyFill="1" applyBorder="1"/>
    <xf numFmtId="0" fontId="1" fillId="4" borderId="1" xfId="0" applyFont="1" applyFill="1" applyBorder="1"/>
    <xf numFmtId="0" fontId="1" fillId="4" borderId="26" xfId="0" applyFont="1" applyFill="1" applyBorder="1"/>
    <xf numFmtId="0" fontId="1" fillId="4" borderId="28" xfId="0" applyFont="1" applyFill="1" applyBorder="1"/>
    <xf numFmtId="0" fontId="0" fillId="2" borderId="40" xfId="0" applyFill="1" applyBorder="1"/>
    <xf numFmtId="0" fontId="0" fillId="2" borderId="33" xfId="0" applyFill="1" applyBorder="1"/>
    <xf numFmtId="0" fontId="12" fillId="0" borderId="10" xfId="0" applyFont="1" applyFill="1" applyBorder="1" applyAlignment="1">
      <alignment vertical="top" wrapText="1"/>
    </xf>
    <xf numFmtId="0" fontId="12" fillId="0" borderId="11" xfId="0" applyFont="1" applyFill="1" applyBorder="1" applyAlignment="1">
      <alignment vertical="top" wrapText="1"/>
    </xf>
    <xf numFmtId="0" fontId="12" fillId="0" borderId="12" xfId="0" applyFont="1" applyFill="1" applyBorder="1" applyAlignment="1">
      <alignment vertical="top" wrapText="1"/>
    </xf>
    <xf numFmtId="0" fontId="1" fillId="5" borderId="17" xfId="0" applyFont="1" applyFill="1" applyBorder="1"/>
    <xf numFmtId="0" fontId="0" fillId="2" borderId="32" xfId="0" applyFill="1" applyBorder="1"/>
    <xf numFmtId="0" fontId="0" fillId="2" borderId="18" xfId="0" applyFill="1" applyBorder="1"/>
    <xf numFmtId="0" fontId="1" fillId="5" borderId="35" xfId="0" applyFont="1" applyFill="1" applyBorder="1"/>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44" xfId="0" applyFont="1" applyFill="1" applyBorder="1" applyAlignment="1">
      <alignment horizontal="center" vertical="center"/>
    </xf>
    <xf numFmtId="0" fontId="22" fillId="2" borderId="24"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4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46" xfId="0" applyFont="1" applyFill="1" applyBorder="1" applyAlignment="1">
      <alignment horizontal="center" vertical="center"/>
    </xf>
    <xf numFmtId="0" fontId="1" fillId="5" borderId="38" xfId="0" applyFont="1" applyFill="1" applyBorder="1"/>
    <xf numFmtId="0" fontId="0" fillId="5" borderId="35" xfId="0" applyFill="1" applyBorder="1" applyAlignment="1">
      <alignment horizontal="right"/>
    </xf>
    <xf numFmtId="0" fontId="0" fillId="5" borderId="36" xfId="0" applyFill="1" applyBorder="1" applyAlignment="1">
      <alignment horizontal="right"/>
    </xf>
    <xf numFmtId="0" fontId="0" fillId="5" borderId="17" xfId="0" applyFill="1" applyBorder="1" applyAlignment="1">
      <alignment horizontal="right"/>
    </xf>
    <xf numFmtId="0" fontId="0" fillId="5" borderId="37" xfId="0" applyFill="1" applyBorder="1" applyAlignment="1">
      <alignment horizontal="right"/>
    </xf>
    <xf numFmtId="0" fontId="0" fillId="5" borderId="38" xfId="0" applyFill="1" applyBorder="1" applyAlignment="1">
      <alignment horizontal="right"/>
    </xf>
    <xf numFmtId="0" fontId="0" fillId="5" borderId="39" xfId="0" applyFill="1" applyBorder="1" applyAlignment="1">
      <alignment horizontal="right"/>
    </xf>
    <xf numFmtId="0" fontId="0" fillId="3" borderId="31" xfId="0" applyFill="1" applyBorder="1" applyProtection="1">
      <protection locked="0"/>
    </xf>
    <xf numFmtId="0" fontId="0" fillId="3" borderId="32" xfId="0" applyFill="1" applyBorder="1" applyProtection="1">
      <protection locked="0"/>
    </xf>
    <xf numFmtId="0" fontId="0" fillId="3" borderId="18" xfId="0" applyFill="1" applyBorder="1" applyProtection="1">
      <protection locked="0"/>
    </xf>
    <xf numFmtId="0" fontId="0" fillId="3" borderId="31" xfId="0" applyFill="1" applyBorder="1" applyAlignment="1">
      <alignment vertical="top" wrapText="1"/>
    </xf>
    <xf numFmtId="0" fontId="0" fillId="3" borderId="32" xfId="0" applyFill="1" applyBorder="1" applyAlignment="1">
      <alignment vertical="top" wrapText="1"/>
    </xf>
    <xf numFmtId="0" fontId="0" fillId="3" borderId="18" xfId="0" applyFill="1" applyBorder="1" applyAlignment="1">
      <alignment vertical="top" wrapText="1"/>
    </xf>
  </cellXfs>
  <cellStyles count="1">
    <cellStyle name="Normal" xfId="0" builtinId="0"/>
  </cellStyles>
  <dxfs count="47">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protection locked="0" hidden="0"/>
    </dxf>
    <dxf>
      <border diagonalUp="0" diagonalDown="0">
        <left style="medium">
          <color theme="0" tint="-0.499984740745262"/>
        </left>
        <right style="medium">
          <color theme="0" tint="-0.499984740745262"/>
        </right>
        <top style="medium">
          <color theme="0" tint="-0.499984740745262"/>
        </top>
        <bottom style="medium">
          <color theme="0" tint="-0.499984740745262"/>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protection locked="0" hidden="0"/>
    </dxf>
    <dxf>
      <border>
        <bottom style="thin">
          <color theme="0" tint="-0.249977111117893"/>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ill>
        <patternFill patternType="lightUp">
          <bgColor theme="0" tint="-0.499984740745262"/>
        </patternFill>
      </fill>
    </dxf>
    <dxf>
      <fill>
        <patternFill patternType="lightUp">
          <bgColor theme="0" tint="-0.499984740745262"/>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1"/>
        <color auto="1"/>
        <name val="Calibri"/>
        <scheme val="minor"/>
      </font>
      <fill>
        <patternFill patternType="none">
          <bgColor auto="1"/>
        </patternFill>
      </fill>
      <protection locked="0" hidden="0"/>
    </dxf>
    <dxf>
      <font>
        <strike val="0"/>
        <outline val="0"/>
        <shadow val="0"/>
        <u val="none"/>
        <vertAlign val="baseline"/>
        <sz val="11"/>
        <color auto="1"/>
        <name val="Calibri"/>
        <scheme val="minor"/>
      </font>
      <numFmt numFmtId="3" formatCode="#,##0"/>
      <fill>
        <patternFill patternType="none">
          <bgColor auto="1"/>
        </patternFill>
      </fill>
      <protection locked="0" hidden="0"/>
    </dxf>
    <dxf>
      <font>
        <strike val="0"/>
        <outline val="0"/>
        <shadow val="0"/>
        <u val="none"/>
        <vertAlign val="baseline"/>
        <sz val="11"/>
        <color auto="1"/>
        <name val="Calibri"/>
        <scheme val="minor"/>
      </font>
      <numFmt numFmtId="3" formatCode="#,##0"/>
      <fill>
        <patternFill patternType="none">
          <bgColor auto="1"/>
        </patternFill>
      </fill>
      <protection locked="0" hidden="0"/>
    </dxf>
    <dxf>
      <font>
        <strike val="0"/>
        <outline val="0"/>
        <shadow val="0"/>
        <u val="none"/>
        <vertAlign val="baseline"/>
        <sz val="11"/>
        <color auto="1"/>
        <name val="Calibri"/>
        <scheme val="minor"/>
      </font>
      <numFmt numFmtId="3" formatCode="#,##0"/>
      <fill>
        <patternFill patternType="none">
          <bgColor auto="1"/>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protection locked="0" hidden="0"/>
    </dxf>
    <dxf>
      <font>
        <strike val="0"/>
        <outline val="0"/>
        <shadow val="0"/>
        <u val="none"/>
        <vertAlign val="baseline"/>
        <sz val="11"/>
        <color auto="1"/>
        <name val="Calibri"/>
        <scheme val="minor"/>
      </font>
      <fill>
        <patternFill patternType="none">
          <bgColor auto="1"/>
        </patternFill>
      </fill>
      <protection locked="0" hidden="0"/>
    </dxf>
    <dxf>
      <font>
        <strike val="0"/>
        <outline val="0"/>
        <shadow val="0"/>
        <u val="none"/>
        <vertAlign val="baseline"/>
        <sz val="11"/>
        <color auto="1"/>
        <name val="Calibri"/>
        <scheme val="minor"/>
      </font>
      <fill>
        <patternFill patternType="none">
          <bgColor auto="1"/>
        </patternFill>
      </fill>
      <protection locked="0" hidden="0"/>
    </dxf>
    <dxf>
      <font>
        <strike val="0"/>
        <outline val="0"/>
        <shadow val="0"/>
        <u val="none"/>
        <vertAlign val="baseline"/>
        <sz val="11"/>
        <color auto="1"/>
        <name val="Calibri"/>
        <scheme val="minor"/>
      </font>
      <fill>
        <patternFill patternType="none">
          <bgColor auto="1"/>
        </patternFill>
      </fill>
      <protection locked="0" hidden="0"/>
    </dxf>
    <dxf>
      <border diagonalUp="0" diagonalDown="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color auto="1"/>
        <name val="Calibri"/>
        <scheme val="minor"/>
      </font>
      <fill>
        <patternFill patternType="none">
          <bgColor auto="1"/>
        </patternFill>
      </fill>
      <protection locked="0" hidden="0"/>
    </dxf>
    <dxf>
      <font>
        <b/>
        <i val="0"/>
        <strike val="0"/>
        <condense val="0"/>
        <extend val="0"/>
        <outline val="0"/>
        <shadow val="0"/>
        <u val="none"/>
        <vertAlign val="baseline"/>
        <sz val="12"/>
        <color theme="0"/>
        <name val="Calibri"/>
        <scheme val="minor"/>
      </font>
      <fill>
        <patternFill patternType="none">
          <fgColor theme="1"/>
          <bgColor auto="1"/>
        </patternFill>
      </fill>
      <alignment horizontal="general" vertical="bottom"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lightUp">
          <bgColor theme="0" tint="-0.499984740745262"/>
        </patternFill>
      </fill>
    </dxf>
    <dxf>
      <fill>
        <patternFill patternType="lightUp">
          <bgColor theme="1" tint="0.499984740745262"/>
        </patternFill>
      </fill>
    </dxf>
  </dxfs>
  <tableStyles count="0" defaultTableStyle="TableStyleMedium2" defaultPivotStyle="PivotStyleLight16"/>
  <colors>
    <mruColors>
      <color rgb="FFF555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9530</xdr:colOff>
          <xdr:row>13</xdr:row>
          <xdr:rowOff>5321</xdr:rowOff>
        </xdr:from>
        <xdr:to>
          <xdr:col>9</xdr:col>
          <xdr:colOff>552451</xdr:colOff>
          <xdr:row>14</xdr:row>
          <xdr:rowOff>38103</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3657605" y="2786621"/>
              <a:ext cx="1019171" cy="232807"/>
              <a:chOff x="3819536" y="2309523"/>
              <a:chExt cx="873111" cy="224721"/>
            </a:xfrm>
          </xdr:grpSpPr>
          <xdr:sp macro="" textlink="">
            <xdr:nvSpPr>
              <xdr:cNvPr id="1029" name="Yes"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3819536" y="2309523"/>
                <a:ext cx="432953" cy="215594"/>
              </a:xfrm>
              <a:prstGeom prst="rect">
                <a:avLst/>
              </a:prstGeom>
              <a:noFill/>
              <a:ln>
                <a:noFill/>
              </a:ln>
              <a:extLst>
                <a:ext uri="{91240B29-F687-4F45-9708-019B960494DF}">
                  <a14:hiddenLine w="9525">
                    <a:noFill/>
                    <a:miter lim="800000"/>
                    <a:headEnd/>
                    <a:tailEnd/>
                  </a14:hiddenLine>
                </a:ext>
              </a:extLst>
            </xdr:spPr>
          </xdr:sp>
          <xdr:sp macro="" textlink="">
            <xdr:nvSpPr>
              <xdr:cNvPr id="1030" name="No"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4259691" y="2313537"/>
                <a:ext cx="432956" cy="220707"/>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xdr:twoCellAnchor editAs="oneCell">
    <xdr:from>
      <xdr:col>5</xdr:col>
      <xdr:colOff>85726</xdr:colOff>
      <xdr:row>1</xdr:row>
      <xdr:rowOff>66675</xdr:rowOff>
    </xdr:from>
    <xdr:to>
      <xdr:col>10</xdr:col>
      <xdr:colOff>438150</xdr:colOff>
      <xdr:row>8</xdr:row>
      <xdr:rowOff>67075</xdr:rowOff>
    </xdr:to>
    <xdr:pic>
      <xdr:nvPicPr>
        <xdr:cNvPr id="5" name="Picture 4">
          <a:extLst>
            <a:ext uri="{FF2B5EF4-FFF2-40B4-BE49-F238E27FC236}">
              <a16:creationId xmlns:a16="http://schemas.microsoft.com/office/drawing/2014/main" id="{FC586E10-7673-4F9C-9897-8353E0AA7A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1" y="266700"/>
          <a:ext cx="2924174" cy="134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628650</xdr:colOff>
      <xdr:row>1</xdr:row>
      <xdr:rowOff>152400</xdr:rowOff>
    </xdr:from>
    <xdr:to>
      <xdr:col>9</xdr:col>
      <xdr:colOff>838199</xdr:colOff>
      <xdr:row>3</xdr:row>
      <xdr:rowOff>19450</xdr:rowOff>
    </xdr:to>
    <xdr:pic>
      <xdr:nvPicPr>
        <xdr:cNvPr id="4" name="Picture 3">
          <a:extLst>
            <a:ext uri="{FF2B5EF4-FFF2-40B4-BE49-F238E27FC236}">
              <a16:creationId xmlns:a16="http://schemas.microsoft.com/office/drawing/2014/main" id="{E8FA63F5-538D-4B43-9BBD-0F186015E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7975" y="352425"/>
          <a:ext cx="2924174" cy="1343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428625</xdr:colOff>
      <xdr:row>1</xdr:row>
      <xdr:rowOff>47626</xdr:rowOff>
    </xdr:from>
    <xdr:to>
      <xdr:col>11</xdr:col>
      <xdr:colOff>523875</xdr:colOff>
      <xdr:row>3</xdr:row>
      <xdr:rowOff>97984</xdr:rowOff>
    </xdr:to>
    <xdr:pic>
      <xdr:nvPicPr>
        <xdr:cNvPr id="3" name="Picture 2">
          <a:extLst>
            <a:ext uri="{FF2B5EF4-FFF2-40B4-BE49-F238E27FC236}">
              <a16:creationId xmlns:a16="http://schemas.microsoft.com/office/drawing/2014/main" id="{B787BF9C-472B-4012-8084-0617FB7537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0" y="247651"/>
          <a:ext cx="2514600" cy="11552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5</xdr:row>
          <xdr:rowOff>85725</xdr:rowOff>
        </xdr:from>
        <xdr:to>
          <xdr:col>9</xdr:col>
          <xdr:colOff>9525</xdr:colOff>
          <xdr:row>7</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6</xdr:row>
          <xdr:rowOff>0</xdr:rowOff>
        </xdr:from>
        <xdr:to>
          <xdr:col>11</xdr:col>
          <xdr:colOff>9525</xdr:colOff>
          <xdr:row>7</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18</xdr:row>
          <xdr:rowOff>85725</xdr:rowOff>
        </xdr:from>
        <xdr:to>
          <xdr:col>4</xdr:col>
          <xdr:colOff>19050</xdr:colOff>
          <xdr:row>20</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19</xdr:row>
          <xdr:rowOff>0</xdr:rowOff>
        </xdr:from>
        <xdr:to>
          <xdr:col>7</xdr:col>
          <xdr:colOff>581025</xdr:colOff>
          <xdr:row>20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32</xdr:row>
          <xdr:rowOff>0</xdr:rowOff>
        </xdr:from>
        <xdr:to>
          <xdr:col>3</xdr:col>
          <xdr:colOff>581025</xdr:colOff>
          <xdr:row>33</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32</xdr:row>
          <xdr:rowOff>0</xdr:rowOff>
        </xdr:from>
        <xdr:to>
          <xdr:col>7</xdr:col>
          <xdr:colOff>561975</xdr:colOff>
          <xdr:row>33</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32</xdr:row>
          <xdr:rowOff>0</xdr:rowOff>
        </xdr:from>
        <xdr:to>
          <xdr:col>11</xdr:col>
          <xdr:colOff>581025</xdr:colOff>
          <xdr:row>33</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34</xdr:row>
          <xdr:rowOff>0</xdr:rowOff>
        </xdr:from>
        <xdr:to>
          <xdr:col>3</xdr:col>
          <xdr:colOff>581025</xdr:colOff>
          <xdr:row>35</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10</xdr:col>
      <xdr:colOff>371475</xdr:colOff>
      <xdr:row>1</xdr:row>
      <xdr:rowOff>114300</xdr:rowOff>
    </xdr:from>
    <xdr:to>
      <xdr:col>14</xdr:col>
      <xdr:colOff>238125</xdr:colOff>
      <xdr:row>3</xdr:row>
      <xdr:rowOff>39812</xdr:rowOff>
    </xdr:to>
    <xdr:pic>
      <xdr:nvPicPr>
        <xdr:cNvPr id="11" name="Picture 10">
          <a:extLst>
            <a:ext uri="{FF2B5EF4-FFF2-40B4-BE49-F238E27FC236}">
              <a16:creationId xmlns:a16="http://schemas.microsoft.com/office/drawing/2014/main" id="{328DE2D1-D728-4EB3-9874-4A17F3A85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14925" y="314325"/>
          <a:ext cx="2305050" cy="10589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C5:J32" totalsRowShown="0" headerRowDxfId="44" dataDxfId="43" tableBorderDxfId="42">
  <tableColumns count="8">
    <tableColumn id="1" xr3:uid="{00000000-0010-0000-0000-000001000000}" name="Type of Electric Vehicle" dataDxfId="41"/>
    <tableColumn id="2" xr3:uid="{00000000-0010-0000-0000-000002000000}" name="Vehicle Class_x000a_Light duty is _x000a_&lt; 10,000 lbs GVRW" dataDxfId="40"/>
    <tableColumn id="3" xr3:uid="{00000000-0010-0000-0000-000003000000}" name="Vehicle Type" dataDxfId="39"/>
    <tableColumn id="4" xr3:uid="{00000000-0010-0000-0000-000004000000}" name="If Vehicle Type = _x000a_Other, please describe" dataDxfId="38"/>
    <tableColumn id="5" xr3:uid="{00000000-0010-0000-0000-000005000000}" name="Number of Vehicles" dataDxfId="37"/>
    <tableColumn id="6" xr3:uid="{00000000-0010-0000-0000-000006000000}" name="Total Miles Driven in 2017" dataDxfId="36"/>
    <tableColumn id="7" xr3:uid="{00000000-0010-0000-0000-000007000000}" name="Total kWh Consumed _x000a_in 2017" dataDxfId="35"/>
    <tableColumn id="9" xr3:uid="{00000000-0010-0000-0000-000009000000}" name="Average MPG_x000a_Hybrid or PHEV only" dataDxfId="34"/>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e9" displayName="Table9" ref="M5:M9" totalsRowShown="0" headerRowDxfId="33" dataDxfId="32">
  <autoFilter ref="M5:M9" xr:uid="{00000000-0009-0000-0100-000009000000}"/>
  <tableColumns count="1">
    <tableColumn id="1" xr3:uid="{00000000-0010-0000-0100-000001000000}" name="EV Type" dataDxfId="31"/>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P5:P13" totalsRowShown="0" headerRowDxfId="28" dataDxfId="27">
  <autoFilter ref="P5:P13" xr:uid="{00000000-0009-0000-0100-000002000000}"/>
  <tableColumns count="1">
    <tableColumn id="1" xr3:uid="{00000000-0010-0000-0200-000001000000}" name="Fuel List" dataDxfId="26"/>
  </tableColumns>
  <tableStyleInfo name="TableStyleLight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R5:R9" totalsRowShown="0" headerRowDxfId="25" dataDxfId="24">
  <autoFilter ref="R5:R9" xr:uid="{00000000-0009-0000-0100-000003000000}"/>
  <tableColumns count="1">
    <tableColumn id="1" xr3:uid="{00000000-0010-0000-0300-000001000000}" name="Vehicle Class List" dataDxfId="23"/>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4" displayName="Table4" ref="T5:T10" totalsRowShown="0" headerRowDxfId="22" dataDxfId="21">
  <autoFilter ref="T5:T10" xr:uid="{00000000-0009-0000-0100-000004000000}"/>
  <tableColumns count="1">
    <tableColumn id="1" xr3:uid="{00000000-0010-0000-0400-000001000000}" name="Light-Duty Vehicles" dataDxfId="20"/>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 displayName="Table5" ref="V5:V13" totalsRowShown="0" headerRowDxfId="19" dataDxfId="18">
  <autoFilter ref="V5:V13" xr:uid="{00000000-0009-0000-0100-000005000000}"/>
  <tableColumns count="1">
    <tableColumn id="1" xr3:uid="{00000000-0010-0000-0500-000001000000}" name="Heavy-Duty Vehicles" dataDxfId="17"/>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6" displayName="Table6" ref="X5:X12" totalsRowShown="0" headerRowDxfId="16" dataDxfId="15">
  <autoFilter ref="X5:X12" xr:uid="{00000000-0009-0000-0100-000006000000}"/>
  <tableColumns count="1">
    <tableColumn id="1" xr3:uid="{00000000-0010-0000-0600-000001000000}" name="Off-Road Vehicles" dataDxfId="14"/>
  </tableColumns>
  <tableStyleInfo name="TableStyleLight1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le7" displayName="Table7" ref="C5:L32" insertRowShift="1" totalsRowShown="0" headerRowDxfId="13" dataDxfId="11" headerRowBorderDxfId="12" tableBorderDxfId="10">
  <tableColumns count="10">
    <tableColumn id="1" xr3:uid="{00000000-0010-0000-0700-000001000000}" name="Alternative Fuel" dataDxfId="9"/>
    <tableColumn id="2" xr3:uid="{00000000-0010-0000-0700-000002000000}" name="Blend _x000a_%" dataDxfId="8"/>
    <tableColumn id="3" xr3:uid="{00000000-0010-0000-0700-000003000000}" name="Vehicle Class_x000a_Light Duty is _x000a_&lt; 10,000 lbs GVWR" dataDxfId="7"/>
    <tableColumn id="4" xr3:uid="{00000000-0010-0000-0700-000004000000}" name="Vehicle Type" dataDxfId="6">
      <calculatedColumnFormula>IF(Table7[[#This Row],[Vehicle Class
Light Duty is 
&lt; 10,000 lbs GVWR]]="","",INDIRECT(Table7[[#This Row],[Vehicle Class
Light Duty is 
&lt; 10,000 lbs GVWR]]))</calculatedColumnFormula>
    </tableColumn>
    <tableColumn id="5" xr3:uid="{00000000-0010-0000-0700-000005000000}" name="If Vehicle Type = _x000a_Other, please describe" dataDxfId="5"/>
    <tableColumn id="6" xr3:uid="{00000000-0010-0000-0700-000006000000}" name="Number of Vehicles" dataDxfId="4"/>
    <tableColumn id="7" xr3:uid="{00000000-0010-0000-0700-000007000000}" name="Total Miles Driven in 2017" dataDxfId="3"/>
    <tableColumn id="8" xr3:uid="{00000000-0010-0000-0700-000008000000}" name="Total Fuel Consumed _x000a_in 2017" dataDxfId="2"/>
    <tableColumn id="9" xr3:uid="{00000000-0010-0000-0700-000009000000}" name="Fuel Units" dataDxfId="1">
      <calculatedColumnFormula>IF(C6="","",IF(OR(Table7[Alternative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calculatedColumnFormula>
    </tableColumn>
    <tableColumn id="11" xr3:uid="{00000000-0010-0000-0700-00000B000000}" name="Average MPG or MPGe" dataDxfId="0">
      <calculatedColumnFormula>IF(OR(Table7[[#This Row],[Total Miles Driven in 2017]]="",Table7[[#This Row],[Total Fuel Consumed 
in 2017]]=""),"",Table7[[#This Row],[Total Miles Driven in 2017]]/Table7[[#This Row],[Total Fuel Consumed 
in 2017]])</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B1:U48"/>
  <sheetViews>
    <sheetView showGridLines="0" zoomScaleNormal="100" workbookViewId="0">
      <selection activeCell="D23" sqref="D23:P28"/>
    </sheetView>
  </sheetViews>
  <sheetFormatPr defaultRowHeight="15" x14ac:dyDescent="0.25"/>
  <cols>
    <col min="1" max="1" width="2.28515625" style="1" customWidth="1"/>
    <col min="2" max="2" width="9.140625" style="1" customWidth="1"/>
    <col min="3" max="3" width="1.85546875" style="1" customWidth="1"/>
    <col min="4" max="4" width="10.5703125" style="1" customWidth="1"/>
    <col min="5" max="15" width="7.7109375" style="1" customWidth="1"/>
    <col min="16" max="16" width="4.28515625" style="1" customWidth="1"/>
    <col min="17" max="17" width="9.7109375" style="1" customWidth="1"/>
    <col min="18" max="16384" width="9.140625" style="1"/>
  </cols>
  <sheetData>
    <row r="1" spans="2:21" ht="15.75" thickBot="1" x14ac:dyDescent="0.3"/>
    <row r="2" spans="2:21" x14ac:dyDescent="0.25">
      <c r="B2" s="72"/>
      <c r="C2" s="73"/>
      <c r="D2" s="73"/>
      <c r="E2" s="73"/>
      <c r="F2" s="73"/>
      <c r="G2" s="73"/>
      <c r="H2" s="73"/>
      <c r="I2" s="73"/>
      <c r="J2" s="73"/>
      <c r="K2" s="73"/>
      <c r="L2" s="73"/>
      <c r="M2" s="74"/>
      <c r="N2" s="74"/>
      <c r="O2" s="74"/>
      <c r="P2" s="74"/>
      <c r="Q2" s="75"/>
      <c r="R2" s="32"/>
      <c r="S2" s="32"/>
      <c r="T2" s="32"/>
      <c r="U2" s="32"/>
    </row>
    <row r="3" spans="2:21" x14ac:dyDescent="0.25">
      <c r="B3" s="76"/>
      <c r="C3" s="10"/>
      <c r="D3" s="10"/>
      <c r="E3" s="10"/>
      <c r="F3" s="10"/>
      <c r="G3" s="10"/>
      <c r="H3" s="10"/>
      <c r="I3" s="10"/>
      <c r="J3" s="10"/>
      <c r="K3" s="10"/>
      <c r="L3" s="10"/>
      <c r="M3" s="3"/>
      <c r="N3" s="3"/>
      <c r="O3" s="3"/>
      <c r="P3" s="3"/>
      <c r="Q3" s="77"/>
      <c r="R3" s="32"/>
      <c r="S3" s="32"/>
      <c r="T3" s="32"/>
      <c r="U3" s="32"/>
    </row>
    <row r="4" spans="2:21" x14ac:dyDescent="0.25">
      <c r="B4" s="76"/>
      <c r="C4" s="10"/>
      <c r="D4" s="10"/>
      <c r="E4" s="10"/>
      <c r="F4" s="10"/>
      <c r="G4" s="10"/>
      <c r="H4" s="10"/>
      <c r="I4" s="10"/>
      <c r="J4" s="10"/>
      <c r="K4" s="10"/>
      <c r="L4" s="10"/>
      <c r="M4" s="3"/>
      <c r="N4" s="3"/>
      <c r="O4" s="3"/>
      <c r="P4" s="3"/>
      <c r="Q4" s="77"/>
      <c r="R4" s="32"/>
      <c r="S4" s="32"/>
      <c r="T4" s="32"/>
      <c r="U4" s="32"/>
    </row>
    <row r="5" spans="2:21" x14ac:dyDescent="0.25">
      <c r="B5" s="76"/>
      <c r="C5" s="10"/>
      <c r="D5" s="10"/>
      <c r="E5" s="10"/>
      <c r="F5" s="10"/>
      <c r="G5" s="10"/>
      <c r="H5" s="10"/>
      <c r="I5" s="10"/>
      <c r="J5" s="10"/>
      <c r="K5" s="10"/>
      <c r="L5" s="10"/>
      <c r="M5" s="3"/>
      <c r="N5" s="3"/>
      <c r="O5" s="3"/>
      <c r="P5" s="3"/>
      <c r="Q5" s="77"/>
      <c r="R5" s="32"/>
      <c r="S5" s="32"/>
      <c r="T5" s="32"/>
      <c r="U5" s="32"/>
    </row>
    <row r="6" spans="2:21" x14ac:dyDescent="0.25">
      <c r="B6" s="76"/>
      <c r="C6" s="10"/>
      <c r="D6" s="10"/>
      <c r="E6" s="10"/>
      <c r="F6" s="10"/>
      <c r="G6" s="10"/>
      <c r="H6" s="10"/>
      <c r="I6" s="10"/>
      <c r="J6" s="10"/>
      <c r="K6" s="10"/>
      <c r="L6" s="10"/>
      <c r="M6" s="3"/>
      <c r="N6" s="3"/>
      <c r="O6" s="3"/>
      <c r="P6" s="3"/>
      <c r="Q6" s="77"/>
      <c r="R6" s="32"/>
      <c r="S6" s="32"/>
      <c r="T6" s="32"/>
      <c r="U6" s="32"/>
    </row>
    <row r="7" spans="2:21" ht="15.75" customHeight="1" x14ac:dyDescent="0.25">
      <c r="B7" s="76"/>
      <c r="C7" s="10"/>
      <c r="D7" s="10"/>
      <c r="E7" s="10"/>
      <c r="F7" s="10"/>
      <c r="G7" s="10"/>
      <c r="H7" s="10"/>
      <c r="I7" s="10"/>
      <c r="J7" s="10"/>
      <c r="K7" s="10"/>
      <c r="L7" s="10"/>
      <c r="M7" s="3"/>
      <c r="N7" s="3"/>
      <c r="O7" s="3"/>
      <c r="P7" s="3"/>
      <c r="Q7" s="77"/>
      <c r="R7" s="32"/>
      <c r="S7" s="32"/>
      <c r="T7" s="32"/>
      <c r="U7" s="32"/>
    </row>
    <row r="8" spans="2:21" x14ac:dyDescent="0.25">
      <c r="B8" s="76"/>
      <c r="C8" s="10"/>
      <c r="D8" s="10"/>
      <c r="E8" s="10"/>
      <c r="F8" s="10"/>
      <c r="G8" s="10"/>
      <c r="H8" s="10"/>
      <c r="I8" s="10"/>
      <c r="J8" s="10"/>
      <c r="K8" s="10"/>
      <c r="L8" s="10"/>
      <c r="M8" s="3"/>
      <c r="N8" s="3"/>
      <c r="O8" s="3"/>
      <c r="P8" s="3"/>
      <c r="Q8" s="77"/>
      <c r="R8" s="32"/>
      <c r="S8" s="32"/>
      <c r="T8" s="32"/>
      <c r="U8" s="32"/>
    </row>
    <row r="9" spans="2:21" ht="36" x14ac:dyDescent="0.55000000000000004">
      <c r="B9" s="78"/>
      <c r="C9" s="40" t="s">
        <v>64</v>
      </c>
      <c r="D9" s="3"/>
      <c r="E9" s="11"/>
      <c r="F9" s="11"/>
      <c r="G9" s="11"/>
      <c r="H9" s="11"/>
      <c r="I9" s="11"/>
      <c r="J9" s="11"/>
      <c r="K9" s="11"/>
      <c r="L9" s="3"/>
      <c r="M9" s="3"/>
      <c r="N9" s="3"/>
      <c r="O9" s="3"/>
      <c r="P9" s="3"/>
      <c r="Q9" s="77"/>
      <c r="R9" s="32"/>
      <c r="S9" s="32"/>
      <c r="T9" s="32"/>
      <c r="U9" s="32"/>
    </row>
    <row r="10" spans="2:21" x14ac:dyDescent="0.25">
      <c r="B10" s="78"/>
      <c r="C10" s="3"/>
      <c r="D10" s="3"/>
      <c r="E10" s="3"/>
      <c r="F10" s="3"/>
      <c r="G10" s="3"/>
      <c r="H10" s="3"/>
      <c r="I10" s="3"/>
      <c r="J10" s="3"/>
      <c r="K10" s="3"/>
      <c r="L10" s="3"/>
      <c r="M10" s="3"/>
      <c r="N10" s="3"/>
      <c r="O10" s="3"/>
      <c r="P10" s="3"/>
      <c r="Q10" s="77"/>
      <c r="R10" s="32"/>
      <c r="S10" s="32"/>
      <c r="T10" s="32"/>
      <c r="U10" s="32"/>
    </row>
    <row r="11" spans="2:21" ht="23.25" x14ac:dyDescent="0.35">
      <c r="B11" s="78"/>
      <c r="C11" s="29" t="s">
        <v>39</v>
      </c>
      <c r="D11" s="3"/>
      <c r="E11" s="3"/>
      <c r="F11" s="3"/>
      <c r="G11" s="3"/>
      <c r="H11" s="3"/>
      <c r="I11" s="3"/>
      <c r="J11" s="3"/>
      <c r="K11" s="3"/>
      <c r="L11" s="3"/>
      <c r="M11" s="3"/>
      <c r="N11" s="3"/>
      <c r="O11" s="3"/>
      <c r="P11" s="3"/>
      <c r="Q11" s="77"/>
      <c r="R11" s="32"/>
      <c r="S11" s="32"/>
      <c r="T11" s="32"/>
      <c r="U11" s="32"/>
    </row>
    <row r="12" spans="2:21" ht="7.5" customHeight="1" x14ac:dyDescent="0.25">
      <c r="B12" s="78"/>
      <c r="C12" s="3"/>
      <c r="D12" s="3"/>
      <c r="E12" s="3"/>
      <c r="F12" s="3"/>
      <c r="G12" s="3"/>
      <c r="H12" s="3"/>
      <c r="I12" s="3"/>
      <c r="J12" s="3"/>
      <c r="K12" s="3"/>
      <c r="L12" s="3"/>
      <c r="M12" s="3"/>
      <c r="N12" s="3"/>
      <c r="O12" s="3"/>
      <c r="P12" s="3"/>
      <c r="Q12" s="77"/>
      <c r="R12" s="32"/>
      <c r="S12" s="32"/>
      <c r="T12" s="32"/>
      <c r="U12" s="32"/>
    </row>
    <row r="13" spans="2:21" ht="15.75" thickBot="1" x14ac:dyDescent="0.3">
      <c r="B13" s="78"/>
      <c r="C13" s="3"/>
      <c r="D13" s="115" t="s">
        <v>0</v>
      </c>
      <c r="E13" s="115"/>
      <c r="F13" s="115"/>
      <c r="G13" s="115"/>
      <c r="H13" s="4"/>
      <c r="I13" s="114" t="s">
        <v>37</v>
      </c>
      <c r="J13" s="114"/>
      <c r="K13" s="114"/>
      <c r="L13" s="3"/>
      <c r="M13" s="3"/>
      <c r="N13" s="3"/>
      <c r="O13" s="3"/>
      <c r="P13" s="3"/>
      <c r="Q13" s="77"/>
      <c r="R13" s="32"/>
      <c r="S13" s="32"/>
      <c r="T13" s="32"/>
      <c r="U13" s="32"/>
    </row>
    <row r="14" spans="2:21" ht="15.75" thickBot="1" x14ac:dyDescent="0.3">
      <c r="B14" s="78"/>
      <c r="C14" s="3"/>
      <c r="D14" s="119"/>
      <c r="E14" s="120"/>
      <c r="F14" s="120"/>
      <c r="G14" s="121"/>
      <c r="H14" s="4"/>
      <c r="I14" s="3"/>
      <c r="J14" s="3"/>
      <c r="K14" s="3"/>
      <c r="L14" s="3"/>
      <c r="M14" s="3"/>
      <c r="N14" s="3"/>
      <c r="O14" s="3"/>
      <c r="P14" s="3"/>
      <c r="Q14" s="77"/>
      <c r="R14" s="32"/>
      <c r="S14" s="32"/>
      <c r="T14" s="32"/>
      <c r="U14" s="32"/>
    </row>
    <row r="15" spans="2:21" ht="7.5" customHeight="1" x14ac:dyDescent="0.25">
      <c r="B15" s="78"/>
      <c r="C15" s="3"/>
      <c r="D15" s="3"/>
      <c r="E15" s="3"/>
      <c r="F15" s="3"/>
      <c r="G15" s="3"/>
      <c r="H15" s="3"/>
      <c r="I15" s="3"/>
      <c r="J15" s="3"/>
      <c r="K15" s="3"/>
      <c r="L15" s="3"/>
      <c r="M15" s="3"/>
      <c r="N15" s="3"/>
      <c r="O15" s="3"/>
      <c r="P15" s="3"/>
      <c r="Q15" s="77"/>
      <c r="R15" s="32"/>
      <c r="S15" s="32"/>
      <c r="T15" s="32"/>
      <c r="U15" s="32"/>
    </row>
    <row r="16" spans="2:21" ht="15.75" thickBot="1" x14ac:dyDescent="0.3">
      <c r="B16" s="78"/>
      <c r="C16" s="3"/>
      <c r="D16" s="114" t="s">
        <v>1</v>
      </c>
      <c r="E16" s="114"/>
      <c r="F16" s="114"/>
      <c r="G16" s="114"/>
      <c r="H16" s="3"/>
      <c r="I16" s="114" t="s">
        <v>3</v>
      </c>
      <c r="J16" s="114"/>
      <c r="K16" s="114"/>
      <c r="L16" s="114"/>
      <c r="M16" s="3"/>
      <c r="N16" s="114" t="s">
        <v>2</v>
      </c>
      <c r="O16" s="114"/>
      <c r="P16" s="114"/>
      <c r="Q16" s="77"/>
      <c r="R16" s="32"/>
      <c r="S16" s="32"/>
      <c r="T16" s="32"/>
      <c r="U16" s="32"/>
    </row>
    <row r="17" spans="2:21" ht="15.75" thickBot="1" x14ac:dyDescent="0.3">
      <c r="B17" s="78"/>
      <c r="C17" s="3"/>
      <c r="D17" s="119"/>
      <c r="E17" s="120"/>
      <c r="F17" s="120"/>
      <c r="G17" s="121"/>
      <c r="H17" s="3"/>
      <c r="I17" s="119"/>
      <c r="J17" s="120"/>
      <c r="K17" s="120"/>
      <c r="L17" s="121"/>
      <c r="M17" s="3"/>
      <c r="N17" s="116"/>
      <c r="O17" s="117"/>
      <c r="P17" s="118"/>
      <c r="Q17" s="77"/>
      <c r="R17" s="32"/>
      <c r="S17" s="32"/>
      <c r="T17" s="32"/>
      <c r="U17" s="32"/>
    </row>
    <row r="18" spans="2:21" x14ac:dyDescent="0.25">
      <c r="B18" s="78"/>
      <c r="C18" s="3"/>
      <c r="D18" s="3"/>
      <c r="E18" s="3"/>
      <c r="F18" s="3"/>
      <c r="G18" s="3"/>
      <c r="H18" s="3"/>
      <c r="I18" s="3"/>
      <c r="J18" s="3"/>
      <c r="K18" s="3"/>
      <c r="L18" s="3"/>
      <c r="M18" s="3"/>
      <c r="N18" s="3"/>
      <c r="O18" s="3"/>
      <c r="P18" s="3"/>
      <c r="Q18" s="77"/>
      <c r="R18" s="32"/>
      <c r="S18" s="32"/>
      <c r="T18" s="32"/>
      <c r="U18" s="32"/>
    </row>
    <row r="19" spans="2:21" ht="23.25" x14ac:dyDescent="0.35">
      <c r="B19" s="78"/>
      <c r="C19" s="29" t="s">
        <v>66</v>
      </c>
      <c r="D19" s="3"/>
      <c r="E19" s="3"/>
      <c r="F19" s="3"/>
      <c r="G19" s="3"/>
      <c r="H19" s="3"/>
      <c r="I19" s="3"/>
      <c r="J19" s="3"/>
      <c r="K19" s="3"/>
      <c r="L19" s="3"/>
      <c r="M19" s="3"/>
      <c r="N19" s="3"/>
      <c r="O19" s="3"/>
      <c r="P19" s="3"/>
      <c r="Q19" s="77"/>
      <c r="R19" s="32"/>
      <c r="S19" s="32"/>
      <c r="T19" s="32"/>
      <c r="U19" s="32"/>
    </row>
    <row r="20" spans="2:21" ht="7.5" customHeight="1" x14ac:dyDescent="0.3">
      <c r="B20" s="78"/>
      <c r="C20" s="3"/>
      <c r="D20" s="27"/>
      <c r="E20" s="3"/>
      <c r="F20" s="3"/>
      <c r="G20" s="3"/>
      <c r="H20" s="3"/>
      <c r="I20" s="3"/>
      <c r="J20" s="3"/>
      <c r="K20" s="3"/>
      <c r="L20" s="3"/>
      <c r="M20" s="3"/>
      <c r="N20" s="3"/>
      <c r="O20" s="3"/>
      <c r="P20" s="3"/>
      <c r="Q20" s="77"/>
      <c r="R20" s="32"/>
      <c r="S20" s="32"/>
      <c r="T20" s="32"/>
      <c r="U20" s="32"/>
    </row>
    <row r="21" spans="2:21" x14ac:dyDescent="0.25">
      <c r="B21" s="78"/>
      <c r="C21" s="3"/>
      <c r="D21" s="68" t="s">
        <v>38</v>
      </c>
      <c r="E21" s="3"/>
      <c r="F21" s="3"/>
      <c r="G21" s="3"/>
      <c r="H21" s="3"/>
      <c r="I21" s="3"/>
      <c r="J21" s="3"/>
      <c r="K21" s="3"/>
      <c r="L21" s="3"/>
      <c r="M21" s="3"/>
      <c r="N21" s="3"/>
      <c r="O21" s="3"/>
      <c r="P21" s="3"/>
      <c r="Q21" s="77"/>
      <c r="R21" s="32"/>
      <c r="S21" s="32"/>
      <c r="T21" s="32"/>
      <c r="U21" s="32"/>
    </row>
    <row r="22" spans="2:21" ht="8.25" customHeight="1" thickBot="1" x14ac:dyDescent="0.3">
      <c r="B22" s="78"/>
      <c r="C22" s="3"/>
      <c r="D22" s="3"/>
      <c r="E22" s="3"/>
      <c r="F22" s="3"/>
      <c r="G22" s="3"/>
      <c r="H22" s="3"/>
      <c r="I22" s="3"/>
      <c r="J22" s="3"/>
      <c r="K22" s="3"/>
      <c r="L22" s="3"/>
      <c r="M22" s="3"/>
      <c r="N22" s="3"/>
      <c r="O22" s="3"/>
      <c r="P22" s="3"/>
      <c r="Q22" s="77"/>
      <c r="R22" s="32"/>
      <c r="S22" s="32"/>
      <c r="T22" s="32"/>
      <c r="U22" s="32"/>
    </row>
    <row r="23" spans="2:21" ht="15" customHeight="1" x14ac:dyDescent="0.25">
      <c r="B23" s="78"/>
      <c r="C23" s="3"/>
      <c r="D23" s="105"/>
      <c r="E23" s="106"/>
      <c r="F23" s="106"/>
      <c r="G23" s="106"/>
      <c r="H23" s="106"/>
      <c r="I23" s="106"/>
      <c r="J23" s="106"/>
      <c r="K23" s="106"/>
      <c r="L23" s="106"/>
      <c r="M23" s="106"/>
      <c r="N23" s="106"/>
      <c r="O23" s="106"/>
      <c r="P23" s="107"/>
      <c r="Q23" s="77"/>
      <c r="R23" s="32"/>
      <c r="S23" s="32"/>
      <c r="T23" s="32"/>
      <c r="U23" s="32"/>
    </row>
    <row r="24" spans="2:21" x14ac:dyDescent="0.25">
      <c r="B24" s="78"/>
      <c r="C24" s="3"/>
      <c r="D24" s="108"/>
      <c r="E24" s="109"/>
      <c r="F24" s="109"/>
      <c r="G24" s="109"/>
      <c r="H24" s="109"/>
      <c r="I24" s="109"/>
      <c r="J24" s="109"/>
      <c r="K24" s="109"/>
      <c r="L24" s="109"/>
      <c r="M24" s="109"/>
      <c r="N24" s="109"/>
      <c r="O24" s="109"/>
      <c r="P24" s="110"/>
      <c r="Q24" s="77"/>
      <c r="R24" s="32"/>
      <c r="S24" s="32"/>
      <c r="T24" s="32"/>
      <c r="U24" s="32"/>
    </row>
    <row r="25" spans="2:21" x14ac:dyDescent="0.25">
      <c r="B25" s="78"/>
      <c r="C25" s="3"/>
      <c r="D25" s="108"/>
      <c r="E25" s="109"/>
      <c r="F25" s="109"/>
      <c r="G25" s="109"/>
      <c r="H25" s="109"/>
      <c r="I25" s="109"/>
      <c r="J25" s="109"/>
      <c r="K25" s="109"/>
      <c r="L25" s="109"/>
      <c r="M25" s="109"/>
      <c r="N25" s="109"/>
      <c r="O25" s="109"/>
      <c r="P25" s="110"/>
      <c r="Q25" s="77"/>
      <c r="R25" s="32"/>
      <c r="S25" s="32"/>
      <c r="T25" s="32"/>
      <c r="U25" s="32"/>
    </row>
    <row r="26" spans="2:21" x14ac:dyDescent="0.25">
      <c r="B26" s="78"/>
      <c r="C26" s="3"/>
      <c r="D26" s="108"/>
      <c r="E26" s="109"/>
      <c r="F26" s="109"/>
      <c r="G26" s="109"/>
      <c r="H26" s="109"/>
      <c r="I26" s="109"/>
      <c r="J26" s="109"/>
      <c r="K26" s="109"/>
      <c r="L26" s="109"/>
      <c r="M26" s="109"/>
      <c r="N26" s="109"/>
      <c r="O26" s="109"/>
      <c r="P26" s="110"/>
      <c r="Q26" s="77"/>
      <c r="R26" s="32"/>
      <c r="S26" s="32"/>
      <c r="T26" s="32"/>
      <c r="U26" s="32"/>
    </row>
    <row r="27" spans="2:21" x14ac:dyDescent="0.25">
      <c r="B27" s="78"/>
      <c r="C27" s="3"/>
      <c r="D27" s="108"/>
      <c r="E27" s="109"/>
      <c r="F27" s="109"/>
      <c r="G27" s="109"/>
      <c r="H27" s="109"/>
      <c r="I27" s="109"/>
      <c r="J27" s="109"/>
      <c r="K27" s="109"/>
      <c r="L27" s="109"/>
      <c r="M27" s="109"/>
      <c r="N27" s="109"/>
      <c r="O27" s="109"/>
      <c r="P27" s="110"/>
      <c r="Q27" s="77"/>
      <c r="R27" s="32"/>
      <c r="S27" s="32"/>
      <c r="T27" s="32"/>
      <c r="U27" s="32"/>
    </row>
    <row r="28" spans="2:21" ht="15.75" thickBot="1" x14ac:dyDescent="0.3">
      <c r="B28" s="78"/>
      <c r="C28" s="3"/>
      <c r="D28" s="111"/>
      <c r="E28" s="112"/>
      <c r="F28" s="112"/>
      <c r="G28" s="112"/>
      <c r="H28" s="112"/>
      <c r="I28" s="112"/>
      <c r="J28" s="112"/>
      <c r="K28" s="112"/>
      <c r="L28" s="112"/>
      <c r="M28" s="112"/>
      <c r="N28" s="112"/>
      <c r="O28" s="112"/>
      <c r="P28" s="113"/>
      <c r="Q28" s="77"/>
      <c r="R28" s="32"/>
      <c r="S28" s="32"/>
      <c r="T28" s="32"/>
      <c r="U28" s="32"/>
    </row>
    <row r="29" spans="2:21" x14ac:dyDescent="0.25">
      <c r="B29" s="78"/>
      <c r="C29" s="3"/>
      <c r="D29" s="3"/>
      <c r="E29" s="3"/>
      <c r="F29" s="3"/>
      <c r="G29" s="3"/>
      <c r="H29" s="3"/>
      <c r="I29" s="3"/>
      <c r="J29" s="3"/>
      <c r="K29" s="3"/>
      <c r="L29" s="3"/>
      <c r="M29" s="3"/>
      <c r="N29" s="3"/>
      <c r="O29" s="3"/>
      <c r="P29" s="3"/>
      <c r="Q29" s="77"/>
      <c r="R29" s="32"/>
      <c r="S29" s="32"/>
      <c r="T29" s="32"/>
      <c r="U29" s="32"/>
    </row>
    <row r="30" spans="2:21" ht="23.25" x14ac:dyDescent="0.35">
      <c r="B30" s="78"/>
      <c r="C30" s="29" t="s">
        <v>40</v>
      </c>
      <c r="D30" s="3"/>
      <c r="E30" s="3"/>
      <c r="F30" s="3"/>
      <c r="G30" s="3"/>
      <c r="H30" s="3"/>
      <c r="I30" s="3"/>
      <c r="J30" s="3"/>
      <c r="K30" s="3"/>
      <c r="L30" s="3"/>
      <c r="M30" s="3"/>
      <c r="N30" s="3"/>
      <c r="O30" s="3"/>
      <c r="P30" s="3"/>
      <c r="Q30" s="77"/>
      <c r="R30" s="32"/>
      <c r="S30" s="32"/>
      <c r="T30" s="32"/>
      <c r="U30" s="32"/>
    </row>
    <row r="31" spans="2:21" ht="6.75" customHeight="1" x14ac:dyDescent="0.25">
      <c r="B31" s="78"/>
      <c r="C31" s="3"/>
      <c r="D31" s="3"/>
      <c r="E31" s="3"/>
      <c r="F31" s="3"/>
      <c r="G31" s="3"/>
      <c r="H31" s="3"/>
      <c r="I31" s="3"/>
      <c r="J31" s="3"/>
      <c r="K31" s="3"/>
      <c r="L31" s="3"/>
      <c r="M31" s="3"/>
      <c r="N31" s="3"/>
      <c r="O31" s="3"/>
      <c r="P31" s="3"/>
      <c r="Q31" s="77"/>
      <c r="R31" s="32"/>
      <c r="S31" s="32"/>
      <c r="T31" s="32"/>
      <c r="U31" s="32"/>
    </row>
    <row r="32" spans="2:21" x14ac:dyDescent="0.25">
      <c r="B32" s="78"/>
      <c r="C32" s="3"/>
      <c r="D32" s="104" t="s">
        <v>67</v>
      </c>
      <c r="E32" s="104"/>
      <c r="F32" s="104"/>
      <c r="G32" s="104"/>
      <c r="H32" s="104"/>
      <c r="I32" s="104"/>
      <c r="J32" s="104"/>
      <c r="K32" s="104"/>
      <c r="L32" s="104"/>
      <c r="M32" s="104"/>
      <c r="N32" s="104"/>
      <c r="O32" s="104"/>
      <c r="P32" s="104"/>
      <c r="Q32" s="77"/>
      <c r="R32" s="32"/>
      <c r="S32" s="32"/>
      <c r="T32" s="32"/>
      <c r="U32" s="32"/>
    </row>
    <row r="33" spans="2:21" x14ac:dyDescent="0.25">
      <c r="B33" s="78"/>
      <c r="C33" s="3"/>
      <c r="D33" s="28" t="s">
        <v>41</v>
      </c>
      <c r="E33" s="3"/>
      <c r="F33" s="3"/>
      <c r="G33" s="3"/>
      <c r="H33" s="3"/>
      <c r="I33" s="3"/>
      <c r="J33" s="3"/>
      <c r="K33" s="3"/>
      <c r="L33" s="3"/>
      <c r="M33" s="3"/>
      <c r="N33" s="3"/>
      <c r="O33" s="3"/>
      <c r="P33" s="3"/>
      <c r="Q33" s="77"/>
      <c r="R33" s="32"/>
      <c r="S33" s="32"/>
      <c r="T33" s="32"/>
      <c r="U33" s="32"/>
    </row>
    <row r="34" spans="2:21" ht="7.5" customHeight="1" thickBot="1" x14ac:dyDescent="0.3">
      <c r="B34" s="78"/>
      <c r="C34" s="3"/>
      <c r="D34" s="3"/>
      <c r="E34" s="3"/>
      <c r="F34" s="3"/>
      <c r="G34" s="3"/>
      <c r="H34" s="3"/>
      <c r="I34" s="3"/>
      <c r="J34" s="3"/>
      <c r="K34" s="3"/>
      <c r="L34" s="3"/>
      <c r="M34" s="3"/>
      <c r="N34" s="3"/>
      <c r="O34" s="3"/>
      <c r="P34" s="3"/>
      <c r="Q34" s="77"/>
      <c r="R34" s="32"/>
      <c r="S34" s="32"/>
      <c r="T34" s="32"/>
      <c r="U34" s="32"/>
    </row>
    <row r="35" spans="2:21" ht="16.5" thickBot="1" x14ac:dyDescent="0.3">
      <c r="B35" s="78"/>
      <c r="C35" s="3"/>
      <c r="D35" s="68" t="s">
        <v>43</v>
      </c>
      <c r="E35" s="65"/>
      <c r="F35" s="3"/>
      <c r="G35" s="68" t="s">
        <v>45</v>
      </c>
      <c r="H35" s="65"/>
      <c r="I35" s="46"/>
      <c r="J35" s="68" t="s">
        <v>46</v>
      </c>
      <c r="K35" s="65"/>
      <c r="L35" s="46"/>
      <c r="M35" s="68" t="s">
        <v>47</v>
      </c>
      <c r="N35" s="65"/>
      <c r="O35" s="3"/>
      <c r="P35" s="3"/>
      <c r="Q35" s="77"/>
      <c r="R35" s="32"/>
      <c r="S35" s="32"/>
      <c r="T35" s="32"/>
      <c r="U35" s="32"/>
    </row>
    <row r="36" spans="2:21" ht="7.5" customHeight="1" thickBot="1" x14ac:dyDescent="0.3">
      <c r="B36" s="78"/>
      <c r="C36" s="3"/>
      <c r="D36" s="3"/>
      <c r="E36" s="3"/>
      <c r="F36" s="3"/>
      <c r="G36" s="3"/>
      <c r="H36" s="3"/>
      <c r="I36" s="3"/>
      <c r="J36" s="3"/>
      <c r="K36" s="3"/>
      <c r="L36" s="3"/>
      <c r="M36" s="3"/>
      <c r="N36" s="3"/>
      <c r="O36" s="3"/>
      <c r="P36" s="3"/>
      <c r="Q36" s="77"/>
      <c r="R36" s="32"/>
      <c r="S36" s="32"/>
      <c r="T36" s="32"/>
      <c r="U36" s="32"/>
    </row>
    <row r="37" spans="2:21" ht="15.75" thickBot="1" x14ac:dyDescent="0.3">
      <c r="B37" s="78"/>
      <c r="C37" s="3"/>
      <c r="D37" s="68" t="s">
        <v>42</v>
      </c>
      <c r="E37" s="65"/>
      <c r="F37" s="3"/>
      <c r="G37" s="114" t="s">
        <v>52</v>
      </c>
      <c r="H37" s="114"/>
      <c r="I37" s="114"/>
      <c r="J37" s="65"/>
      <c r="K37" s="3"/>
      <c r="L37" s="114" t="s">
        <v>44</v>
      </c>
      <c r="M37" s="114"/>
      <c r="N37" s="65"/>
      <c r="O37" s="3"/>
      <c r="P37" s="3"/>
      <c r="Q37" s="77"/>
      <c r="R37" s="32"/>
      <c r="S37" s="32"/>
      <c r="T37" s="32"/>
      <c r="U37" s="32"/>
    </row>
    <row r="38" spans="2:21" x14ac:dyDescent="0.25">
      <c r="B38" s="78"/>
      <c r="C38" s="3"/>
      <c r="D38" s="3"/>
      <c r="E38" s="3"/>
      <c r="F38" s="3"/>
      <c r="G38" s="3"/>
      <c r="H38" s="3"/>
      <c r="I38" s="3"/>
      <c r="J38" s="3"/>
      <c r="K38" s="3"/>
      <c r="L38" s="3"/>
      <c r="M38" s="3"/>
      <c r="N38" s="3"/>
      <c r="O38" s="3"/>
      <c r="P38" s="3"/>
      <c r="Q38" s="77"/>
      <c r="R38" s="32"/>
      <c r="S38" s="32"/>
      <c r="T38" s="32"/>
      <c r="U38" s="32"/>
    </row>
    <row r="39" spans="2:21" ht="23.25" x14ac:dyDescent="0.35">
      <c r="B39" s="78"/>
      <c r="C39" s="29" t="s">
        <v>48</v>
      </c>
      <c r="D39" s="3"/>
      <c r="E39" s="3"/>
      <c r="F39" s="3"/>
      <c r="G39" s="3"/>
      <c r="H39" s="3"/>
      <c r="I39" s="3"/>
      <c r="J39" s="3"/>
      <c r="K39" s="3"/>
      <c r="L39" s="3"/>
      <c r="M39" s="3"/>
      <c r="N39" s="3"/>
      <c r="O39" s="3"/>
      <c r="P39" s="3"/>
      <c r="Q39" s="77"/>
      <c r="R39" s="32"/>
      <c r="S39" s="32"/>
      <c r="T39" s="32"/>
      <c r="U39" s="32"/>
    </row>
    <row r="40" spans="2:21" ht="7.5" customHeight="1" x14ac:dyDescent="0.25">
      <c r="B40" s="78"/>
      <c r="C40" s="3"/>
      <c r="D40" s="3"/>
      <c r="E40" s="3"/>
      <c r="F40" s="3"/>
      <c r="G40" s="3"/>
      <c r="H40" s="3"/>
      <c r="I40" s="3"/>
      <c r="J40" s="3"/>
      <c r="K40" s="3"/>
      <c r="L40" s="3"/>
      <c r="M40" s="3"/>
      <c r="N40" s="3"/>
      <c r="O40" s="3"/>
      <c r="P40" s="3"/>
      <c r="Q40" s="77"/>
      <c r="R40" s="32"/>
      <c r="S40" s="32"/>
      <c r="T40" s="32"/>
      <c r="U40" s="32"/>
    </row>
    <row r="41" spans="2:21" x14ac:dyDescent="0.25">
      <c r="B41" s="78"/>
      <c r="C41" s="3"/>
      <c r="D41" s="68" t="s">
        <v>68</v>
      </c>
      <c r="E41" s="3"/>
      <c r="F41" s="3"/>
      <c r="G41" s="3"/>
      <c r="H41" s="3"/>
      <c r="I41" s="3"/>
      <c r="J41" s="3"/>
      <c r="K41" s="3"/>
      <c r="L41" s="3"/>
      <c r="M41" s="3"/>
      <c r="N41" s="3"/>
      <c r="O41" s="3"/>
      <c r="P41" s="3"/>
      <c r="Q41" s="77"/>
      <c r="R41" s="32"/>
      <c r="S41" s="32"/>
      <c r="T41" s="32"/>
      <c r="U41" s="32"/>
    </row>
    <row r="42" spans="2:21" x14ac:dyDescent="0.25">
      <c r="B42" s="78"/>
      <c r="C42" s="3"/>
      <c r="D42" s="28" t="s">
        <v>51</v>
      </c>
      <c r="E42" s="3"/>
      <c r="F42" s="3"/>
      <c r="G42" s="3"/>
      <c r="H42" s="3"/>
      <c r="I42" s="3"/>
      <c r="J42" s="3"/>
      <c r="K42" s="3"/>
      <c r="L42" s="3"/>
      <c r="M42" s="3"/>
      <c r="N42" s="3"/>
      <c r="O42" s="3"/>
      <c r="P42" s="3"/>
      <c r="Q42" s="77"/>
      <c r="R42" s="32"/>
      <c r="S42" s="32"/>
      <c r="T42" s="32"/>
      <c r="U42" s="32"/>
    </row>
    <row r="43" spans="2:21" ht="7.5" customHeight="1" thickBot="1" x14ac:dyDescent="0.3">
      <c r="B43" s="78"/>
      <c r="C43" s="3"/>
      <c r="D43" s="3"/>
      <c r="E43" s="3"/>
      <c r="F43" s="3"/>
      <c r="G43" s="3"/>
      <c r="H43" s="3"/>
      <c r="I43" s="3"/>
      <c r="J43" s="3"/>
      <c r="K43" s="3"/>
      <c r="L43" s="3"/>
      <c r="M43" s="3"/>
      <c r="N43" s="3"/>
      <c r="O43" s="3"/>
      <c r="P43" s="3"/>
      <c r="Q43" s="77"/>
      <c r="R43" s="32"/>
      <c r="S43" s="32"/>
      <c r="T43" s="32"/>
      <c r="U43" s="32"/>
    </row>
    <row r="44" spans="2:21" x14ac:dyDescent="0.25">
      <c r="B44" s="78"/>
      <c r="C44" s="3"/>
      <c r="D44" s="126"/>
      <c r="E44" s="127"/>
      <c r="F44" s="66" t="s">
        <v>49</v>
      </c>
      <c r="G44" s="67" t="s">
        <v>50</v>
      </c>
      <c r="H44" s="3"/>
      <c r="I44" s="3"/>
      <c r="J44" s="3"/>
      <c r="K44" s="3"/>
      <c r="L44" s="3"/>
      <c r="M44" s="3"/>
      <c r="N44" s="3"/>
      <c r="O44" s="3"/>
      <c r="P44" s="3"/>
      <c r="Q44" s="77"/>
      <c r="R44" s="32"/>
      <c r="S44" s="32"/>
      <c r="T44" s="32"/>
      <c r="U44" s="32"/>
    </row>
    <row r="45" spans="2:21" x14ac:dyDescent="0.25">
      <c r="B45" s="78"/>
      <c r="C45" s="3"/>
      <c r="D45" s="122" t="s">
        <v>53</v>
      </c>
      <c r="E45" s="123"/>
      <c r="F45" s="100"/>
      <c r="G45" s="101"/>
      <c r="H45" s="3"/>
      <c r="I45" s="3"/>
      <c r="J45" s="3"/>
      <c r="K45" s="3"/>
      <c r="L45" s="3"/>
      <c r="M45" s="3"/>
      <c r="N45" s="3"/>
      <c r="O45" s="3"/>
      <c r="P45" s="3"/>
      <c r="Q45" s="77"/>
      <c r="R45" s="32"/>
      <c r="S45" s="32"/>
      <c r="T45" s="32"/>
      <c r="U45" s="32"/>
    </row>
    <row r="46" spans="2:21" ht="15.75" x14ac:dyDescent="0.25">
      <c r="B46" s="78"/>
      <c r="C46" s="3"/>
      <c r="D46" s="122" t="s">
        <v>54</v>
      </c>
      <c r="E46" s="123"/>
      <c r="F46" s="100"/>
      <c r="G46" s="101"/>
      <c r="H46" s="3"/>
      <c r="I46" s="3"/>
      <c r="J46" s="3"/>
      <c r="K46" s="3"/>
      <c r="L46" s="3"/>
      <c r="M46" s="3"/>
      <c r="N46" s="3"/>
      <c r="O46" s="46"/>
      <c r="P46" s="3"/>
      <c r="Q46" s="77"/>
      <c r="R46" s="32"/>
      <c r="S46" s="32"/>
      <c r="T46" s="32"/>
      <c r="U46" s="32"/>
    </row>
    <row r="47" spans="2:21" ht="15.75" thickBot="1" x14ac:dyDescent="0.3">
      <c r="B47" s="78"/>
      <c r="C47" s="3"/>
      <c r="D47" s="124" t="s">
        <v>55</v>
      </c>
      <c r="E47" s="125"/>
      <c r="F47" s="102"/>
      <c r="G47" s="103"/>
      <c r="H47" s="3"/>
      <c r="I47" s="3"/>
      <c r="J47" s="3"/>
      <c r="K47" s="3"/>
      <c r="L47" s="3"/>
      <c r="M47" s="3"/>
      <c r="N47" s="3"/>
      <c r="O47" s="3"/>
      <c r="P47" s="3"/>
      <c r="Q47" s="77"/>
      <c r="R47" s="32"/>
      <c r="S47" s="32"/>
      <c r="T47" s="32"/>
      <c r="U47" s="32"/>
    </row>
    <row r="48" spans="2:21" ht="15.75" thickBot="1" x14ac:dyDescent="0.3">
      <c r="B48" s="79"/>
      <c r="C48" s="80"/>
      <c r="D48" s="80"/>
      <c r="E48" s="80"/>
      <c r="F48" s="80"/>
      <c r="G48" s="80"/>
      <c r="H48" s="80"/>
      <c r="I48" s="80"/>
      <c r="J48" s="80"/>
      <c r="K48" s="80"/>
      <c r="L48" s="80"/>
      <c r="M48" s="80"/>
      <c r="N48" s="80"/>
      <c r="O48" s="80"/>
      <c r="P48" s="80"/>
      <c r="Q48" s="81"/>
      <c r="R48" s="32"/>
      <c r="S48" s="32"/>
      <c r="T48" s="32"/>
      <c r="U48" s="32"/>
    </row>
  </sheetData>
  <sheetProtection selectLockedCells="1"/>
  <mergeCells count="17">
    <mergeCell ref="L37:M37"/>
    <mergeCell ref="D45:E45"/>
    <mergeCell ref="D46:E46"/>
    <mergeCell ref="D47:E47"/>
    <mergeCell ref="D44:E44"/>
    <mergeCell ref="G37:I37"/>
    <mergeCell ref="D32:P32"/>
    <mergeCell ref="D23:P28"/>
    <mergeCell ref="D16:G16"/>
    <mergeCell ref="D13:G13"/>
    <mergeCell ref="N16:P16"/>
    <mergeCell ref="N17:P17"/>
    <mergeCell ref="D14:G14"/>
    <mergeCell ref="D17:G17"/>
    <mergeCell ref="I16:L16"/>
    <mergeCell ref="I17:L17"/>
    <mergeCell ref="I13:K13"/>
  </mergeCells>
  <pageMargins left="0.7" right="0.7" top="0.75" bottom="0.75" header="0.3" footer="0.3"/>
  <pageSetup orientation="portrait" horizontalDpi="4294967294" verticalDpi="4294967294" r:id="rId1"/>
  <drawing r:id="rId2"/>
  <legacyDrawing r:id="rId3"/>
  <controls>
    <mc:AlternateContent xmlns:mc="http://schemas.openxmlformats.org/markup-compatibility/2006">
      <mc:Choice Requires="x14">
        <control shapeId="1030" r:id="rId4" name="No">
          <controlPr autoLine="0" r:id="rId5">
            <anchor moveWithCells="1" sizeWithCells="1">
              <from>
                <xdr:col>9</xdr:col>
                <xdr:colOff>9525</xdr:colOff>
                <xdr:row>13</xdr:row>
                <xdr:rowOff>9525</xdr:rowOff>
              </from>
              <to>
                <xdr:col>10</xdr:col>
                <xdr:colOff>0</xdr:colOff>
                <xdr:row>14</xdr:row>
                <xdr:rowOff>38100</xdr:rowOff>
              </to>
            </anchor>
          </controlPr>
        </control>
      </mc:Choice>
      <mc:Fallback>
        <control shapeId="1030" r:id="rId4" name="No"/>
      </mc:Fallback>
    </mc:AlternateContent>
    <mc:AlternateContent xmlns:mc="http://schemas.openxmlformats.org/markup-compatibility/2006">
      <mc:Choice Requires="x14">
        <control shapeId="1029" r:id="rId6" name="Yes">
          <controlPr autoLine="0" r:id="rId7">
            <anchor moveWithCells="1">
              <from>
                <xdr:col>8</xdr:col>
                <xdr:colOff>9525</xdr:colOff>
                <xdr:row>13</xdr:row>
                <xdr:rowOff>9525</xdr:rowOff>
              </from>
              <to>
                <xdr:col>9</xdr:col>
                <xdr:colOff>0</xdr:colOff>
                <xdr:row>14</xdr:row>
                <xdr:rowOff>28575</xdr:rowOff>
              </to>
            </anchor>
          </controlPr>
        </control>
      </mc:Choice>
      <mc:Fallback>
        <control shapeId="1029" r:id="rId6" name="Yes"/>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sheetPr>
  <dimension ref="A1:M35"/>
  <sheetViews>
    <sheetView showGridLines="0" workbookViewId="0">
      <selection activeCell="I3" sqref="I3"/>
    </sheetView>
  </sheetViews>
  <sheetFormatPr defaultRowHeight="15" x14ac:dyDescent="0.25"/>
  <cols>
    <col min="1" max="1" width="2.7109375" style="30" customWidth="1"/>
    <col min="2" max="2" width="2.85546875" style="1" customWidth="1"/>
    <col min="3" max="3" width="22.7109375" style="1" customWidth="1"/>
    <col min="4" max="4" width="20.42578125" style="1" customWidth="1"/>
    <col min="5" max="5" width="21" style="1" customWidth="1"/>
    <col min="6" max="6" width="20.7109375" style="1" customWidth="1"/>
    <col min="7" max="7" width="13.85546875" style="1" customWidth="1"/>
    <col min="8" max="8" width="13.7109375" style="1" customWidth="1"/>
    <col min="9" max="9" width="13.140625" style="1" customWidth="1"/>
    <col min="10" max="10" width="14.85546875" style="1" customWidth="1"/>
    <col min="11" max="11" width="2.85546875" style="1" customWidth="1"/>
    <col min="12" max="12" width="9.140625" style="1"/>
    <col min="13" max="13" width="19.28515625" style="1" hidden="1" customWidth="1"/>
    <col min="14" max="16384" width="9.140625" style="1"/>
  </cols>
  <sheetData>
    <row r="1" spans="2:13" ht="15.75" thickBot="1" x14ac:dyDescent="0.3"/>
    <row r="2" spans="2:13" ht="15.75" thickBot="1" x14ac:dyDescent="0.3">
      <c r="B2" s="82"/>
      <c r="C2" s="74"/>
      <c r="D2" s="74"/>
      <c r="E2" s="74"/>
      <c r="F2" s="74"/>
      <c r="G2" s="74"/>
      <c r="H2" s="74"/>
      <c r="I2" s="74"/>
      <c r="J2" s="74"/>
      <c r="K2" s="75"/>
    </row>
    <row r="3" spans="2:13" ht="100.5" customHeight="1" thickBot="1" x14ac:dyDescent="0.3">
      <c r="B3" s="78"/>
      <c r="C3" s="128" t="s">
        <v>119</v>
      </c>
      <c r="D3" s="129"/>
      <c r="E3" s="129"/>
      <c r="F3" s="130"/>
      <c r="G3" s="34"/>
      <c r="H3" s="34"/>
      <c r="I3" s="34"/>
      <c r="J3" s="34"/>
      <c r="K3" s="83"/>
    </row>
    <row r="4" spans="2:13" ht="15" customHeight="1" x14ac:dyDescent="0.25">
      <c r="B4" s="78"/>
      <c r="C4" s="34"/>
      <c r="D4" s="34"/>
      <c r="E4" s="34"/>
      <c r="F4" s="34"/>
      <c r="G4" s="34"/>
      <c r="H4" s="34"/>
      <c r="I4" s="34"/>
      <c r="J4" s="34"/>
      <c r="K4" s="83"/>
    </row>
    <row r="5" spans="2:13" s="31" customFormat="1" ht="47.25" x14ac:dyDescent="0.25">
      <c r="B5" s="84"/>
      <c r="C5" s="35" t="s">
        <v>56</v>
      </c>
      <c r="D5" s="36" t="s">
        <v>57</v>
      </c>
      <c r="E5" s="37" t="s">
        <v>11</v>
      </c>
      <c r="F5" s="38" t="s">
        <v>62</v>
      </c>
      <c r="G5" s="38" t="s">
        <v>30</v>
      </c>
      <c r="H5" s="38" t="s">
        <v>75</v>
      </c>
      <c r="I5" s="39" t="s">
        <v>69</v>
      </c>
      <c r="J5" s="48" t="s">
        <v>77</v>
      </c>
      <c r="K5" s="85"/>
      <c r="M5" s="33" t="s">
        <v>58</v>
      </c>
    </row>
    <row r="6" spans="2:13" x14ac:dyDescent="0.25">
      <c r="B6" s="78"/>
      <c r="C6" s="42"/>
      <c r="D6" s="42"/>
      <c r="E6" s="42"/>
      <c r="F6" s="44"/>
      <c r="G6" s="45"/>
      <c r="H6" s="45"/>
      <c r="I6" s="45"/>
      <c r="J6" s="47"/>
      <c r="K6" s="77"/>
      <c r="M6" s="2" t="s">
        <v>59</v>
      </c>
    </row>
    <row r="7" spans="2:13" x14ac:dyDescent="0.25">
      <c r="B7" s="78"/>
      <c r="C7" s="42"/>
      <c r="D7" s="42"/>
      <c r="E7" s="42"/>
      <c r="F7" s="44"/>
      <c r="G7" s="45"/>
      <c r="H7" s="45"/>
      <c r="I7" s="45"/>
      <c r="J7" s="47"/>
      <c r="K7" s="77"/>
      <c r="M7" s="2" t="s">
        <v>60</v>
      </c>
    </row>
    <row r="8" spans="2:13" x14ac:dyDescent="0.25">
      <c r="B8" s="78"/>
      <c r="C8" s="42"/>
      <c r="D8" s="42"/>
      <c r="E8" s="42"/>
      <c r="F8" s="44"/>
      <c r="G8" s="45"/>
      <c r="H8" s="45"/>
      <c r="I8" s="45"/>
      <c r="J8" s="47"/>
      <c r="K8" s="77"/>
      <c r="M8" s="2" t="s">
        <v>61</v>
      </c>
    </row>
    <row r="9" spans="2:13" x14ac:dyDescent="0.25">
      <c r="B9" s="78"/>
      <c r="C9" s="42"/>
      <c r="D9" s="42"/>
      <c r="E9" s="42"/>
      <c r="F9" s="44"/>
      <c r="G9" s="45"/>
      <c r="H9" s="45"/>
      <c r="I9" s="45"/>
      <c r="J9" s="47"/>
      <c r="K9" s="77"/>
      <c r="M9" s="2"/>
    </row>
    <row r="10" spans="2:13" x14ac:dyDescent="0.25">
      <c r="B10" s="78"/>
      <c r="C10" s="42"/>
      <c r="D10" s="42"/>
      <c r="E10" s="42"/>
      <c r="F10" s="44"/>
      <c r="G10" s="45"/>
      <c r="H10" s="45"/>
      <c r="I10" s="45"/>
      <c r="J10" s="47"/>
      <c r="K10" s="77"/>
    </row>
    <row r="11" spans="2:13" x14ac:dyDescent="0.25">
      <c r="B11" s="78"/>
      <c r="C11" s="42"/>
      <c r="D11" s="42"/>
      <c r="E11" s="42"/>
      <c r="F11" s="44"/>
      <c r="G11" s="45"/>
      <c r="H11" s="45"/>
      <c r="I11" s="45"/>
      <c r="J11" s="47"/>
      <c r="K11" s="77"/>
    </row>
    <row r="12" spans="2:13" x14ac:dyDescent="0.25">
      <c r="B12" s="78"/>
      <c r="C12" s="42"/>
      <c r="D12" s="42"/>
      <c r="E12" s="42"/>
      <c r="F12" s="44"/>
      <c r="G12" s="45"/>
      <c r="H12" s="45"/>
      <c r="I12" s="45"/>
      <c r="J12" s="47"/>
      <c r="K12" s="77"/>
    </row>
    <row r="13" spans="2:13" x14ac:dyDescent="0.25">
      <c r="B13" s="78"/>
      <c r="C13" s="42"/>
      <c r="D13" s="42"/>
      <c r="E13" s="42"/>
      <c r="F13" s="44"/>
      <c r="G13" s="45"/>
      <c r="H13" s="45"/>
      <c r="I13" s="45"/>
      <c r="J13" s="47"/>
      <c r="K13" s="77"/>
    </row>
    <row r="14" spans="2:13" x14ac:dyDescent="0.25">
      <c r="B14" s="78"/>
      <c r="C14" s="42"/>
      <c r="D14" s="43"/>
      <c r="E14" s="42"/>
      <c r="F14" s="44"/>
      <c r="G14" s="45"/>
      <c r="H14" s="45"/>
      <c r="I14" s="45"/>
      <c r="J14" s="47"/>
      <c r="K14" s="77"/>
    </row>
    <row r="15" spans="2:13" x14ac:dyDescent="0.25">
      <c r="B15" s="78"/>
      <c r="C15" s="42"/>
      <c r="D15" s="42"/>
      <c r="E15" s="42"/>
      <c r="F15" s="44"/>
      <c r="G15" s="45"/>
      <c r="H15" s="45"/>
      <c r="I15" s="45"/>
      <c r="J15" s="47"/>
      <c r="K15" s="77"/>
    </row>
    <row r="16" spans="2:13" x14ac:dyDescent="0.25">
      <c r="B16" s="78"/>
      <c r="C16" s="42"/>
      <c r="D16" s="42"/>
      <c r="E16" s="42"/>
      <c r="F16" s="44"/>
      <c r="G16" s="45"/>
      <c r="H16" s="45"/>
      <c r="I16" s="45"/>
      <c r="J16" s="47"/>
      <c r="K16" s="77"/>
    </row>
    <row r="17" spans="2:11" x14ac:dyDescent="0.25">
      <c r="B17" s="78"/>
      <c r="C17" s="42"/>
      <c r="D17" s="42"/>
      <c r="E17" s="42"/>
      <c r="F17" s="44"/>
      <c r="G17" s="45"/>
      <c r="H17" s="45"/>
      <c r="I17" s="45"/>
      <c r="J17" s="47"/>
      <c r="K17" s="77"/>
    </row>
    <row r="18" spans="2:11" x14ac:dyDescent="0.25">
      <c r="B18" s="78"/>
      <c r="C18" s="42"/>
      <c r="D18" s="42"/>
      <c r="E18" s="42"/>
      <c r="F18" s="44"/>
      <c r="G18" s="45"/>
      <c r="H18" s="45"/>
      <c r="I18" s="45"/>
      <c r="J18" s="47"/>
      <c r="K18" s="77"/>
    </row>
    <row r="19" spans="2:11" x14ac:dyDescent="0.25">
      <c r="B19" s="78"/>
      <c r="C19" s="42"/>
      <c r="D19" s="42"/>
      <c r="E19" s="42"/>
      <c r="F19" s="44"/>
      <c r="G19" s="45"/>
      <c r="H19" s="45"/>
      <c r="I19" s="45"/>
      <c r="J19" s="47"/>
      <c r="K19" s="77"/>
    </row>
    <row r="20" spans="2:11" x14ac:dyDescent="0.25">
      <c r="B20" s="78"/>
      <c r="C20" s="42"/>
      <c r="D20" s="42"/>
      <c r="E20" s="42"/>
      <c r="F20" s="44"/>
      <c r="G20" s="45"/>
      <c r="H20" s="45"/>
      <c r="I20" s="45"/>
      <c r="J20" s="47"/>
      <c r="K20" s="77"/>
    </row>
    <row r="21" spans="2:11" x14ac:dyDescent="0.25">
      <c r="B21" s="78"/>
      <c r="C21" s="42"/>
      <c r="D21" s="42"/>
      <c r="E21" s="42"/>
      <c r="F21" s="44"/>
      <c r="G21" s="45"/>
      <c r="H21" s="45"/>
      <c r="I21" s="45"/>
      <c r="J21" s="47"/>
      <c r="K21" s="77"/>
    </row>
    <row r="22" spans="2:11" x14ac:dyDescent="0.25">
      <c r="B22" s="78"/>
      <c r="C22" s="42"/>
      <c r="D22" s="42"/>
      <c r="E22" s="42"/>
      <c r="F22" s="44"/>
      <c r="G22" s="45"/>
      <c r="H22" s="45"/>
      <c r="I22" s="45"/>
      <c r="J22" s="47"/>
      <c r="K22" s="77"/>
    </row>
    <row r="23" spans="2:11" x14ac:dyDescent="0.25">
      <c r="B23" s="78"/>
      <c r="C23" s="42"/>
      <c r="D23" s="42"/>
      <c r="E23" s="42"/>
      <c r="F23" s="44"/>
      <c r="G23" s="45"/>
      <c r="H23" s="45"/>
      <c r="I23" s="45"/>
      <c r="J23" s="47"/>
      <c r="K23" s="77"/>
    </row>
    <row r="24" spans="2:11" x14ac:dyDescent="0.25">
      <c r="B24" s="78"/>
      <c r="C24" s="42"/>
      <c r="D24" s="42"/>
      <c r="E24" s="42"/>
      <c r="F24" s="44"/>
      <c r="G24" s="45"/>
      <c r="H24" s="45"/>
      <c r="I24" s="45"/>
      <c r="J24" s="47"/>
      <c r="K24" s="77"/>
    </row>
    <row r="25" spans="2:11" x14ac:dyDescent="0.25">
      <c r="B25" s="78"/>
      <c r="C25" s="42"/>
      <c r="D25" s="42"/>
      <c r="E25" s="42"/>
      <c r="F25" s="44"/>
      <c r="G25" s="45"/>
      <c r="H25" s="45"/>
      <c r="I25" s="45"/>
      <c r="J25" s="47"/>
      <c r="K25" s="77"/>
    </row>
    <row r="26" spans="2:11" x14ac:dyDescent="0.25">
      <c r="B26" s="78"/>
      <c r="C26" s="42"/>
      <c r="D26" s="42"/>
      <c r="E26" s="42"/>
      <c r="F26" s="44"/>
      <c r="G26" s="45"/>
      <c r="H26" s="45"/>
      <c r="I26" s="45"/>
      <c r="J26" s="47"/>
      <c r="K26" s="77"/>
    </row>
    <row r="27" spans="2:11" x14ac:dyDescent="0.25">
      <c r="B27" s="78"/>
      <c r="C27" s="42"/>
      <c r="D27" s="42"/>
      <c r="E27" s="42"/>
      <c r="F27" s="44"/>
      <c r="G27" s="45"/>
      <c r="H27" s="45"/>
      <c r="I27" s="45"/>
      <c r="J27" s="47"/>
      <c r="K27" s="77"/>
    </row>
    <row r="28" spans="2:11" x14ac:dyDescent="0.25">
      <c r="B28" s="78"/>
      <c r="C28" s="42"/>
      <c r="D28" s="42"/>
      <c r="E28" s="42"/>
      <c r="F28" s="44"/>
      <c r="G28" s="45"/>
      <c r="H28" s="45"/>
      <c r="I28" s="45"/>
      <c r="J28" s="47"/>
      <c r="K28" s="77"/>
    </row>
    <row r="29" spans="2:11" x14ac:dyDescent="0.25">
      <c r="B29" s="78"/>
      <c r="C29" s="42"/>
      <c r="D29" s="42"/>
      <c r="E29" s="42"/>
      <c r="F29" s="44"/>
      <c r="G29" s="45"/>
      <c r="H29" s="45"/>
      <c r="I29" s="45"/>
      <c r="J29" s="47"/>
      <c r="K29" s="77"/>
    </row>
    <row r="30" spans="2:11" x14ac:dyDescent="0.25">
      <c r="B30" s="78"/>
      <c r="C30" s="42"/>
      <c r="D30" s="42"/>
      <c r="E30" s="42"/>
      <c r="F30" s="44"/>
      <c r="G30" s="45"/>
      <c r="H30" s="45"/>
      <c r="I30" s="45"/>
      <c r="J30" s="47"/>
      <c r="K30" s="77"/>
    </row>
    <row r="31" spans="2:11" x14ac:dyDescent="0.25">
      <c r="B31" s="78"/>
      <c r="C31" s="42"/>
      <c r="D31" s="42"/>
      <c r="E31" s="42"/>
      <c r="F31" s="44"/>
      <c r="G31" s="45"/>
      <c r="H31" s="45"/>
      <c r="I31" s="45"/>
      <c r="J31" s="47"/>
      <c r="K31" s="77"/>
    </row>
    <row r="32" spans="2:11" x14ac:dyDescent="0.25">
      <c r="B32" s="78"/>
      <c r="C32" s="42"/>
      <c r="D32" s="42"/>
      <c r="E32" s="42"/>
      <c r="F32" s="44"/>
      <c r="G32" s="45"/>
      <c r="H32" s="45"/>
      <c r="I32" s="45"/>
      <c r="J32" s="47"/>
      <c r="K32" s="77"/>
    </row>
    <row r="33" spans="2:11" ht="15.75" thickBot="1" x14ac:dyDescent="0.3">
      <c r="B33" s="78"/>
      <c r="C33" s="3"/>
      <c r="D33" s="3"/>
      <c r="E33" s="3"/>
      <c r="F33" s="3"/>
      <c r="G33" s="3"/>
      <c r="H33" s="3"/>
      <c r="I33" s="3"/>
      <c r="J33" s="3"/>
      <c r="K33" s="77"/>
    </row>
    <row r="34" spans="2:11" ht="15.75" thickBot="1" x14ac:dyDescent="0.3">
      <c r="B34" s="78"/>
      <c r="C34" s="63"/>
      <c r="D34" s="56"/>
      <c r="E34" s="56"/>
      <c r="F34" s="64" t="s">
        <v>78</v>
      </c>
      <c r="G34" s="57">
        <f>SUM(Table8[Number of Vehicles])</f>
        <v>0</v>
      </c>
      <c r="H34" s="57">
        <f>SUM(Table8[Total Miles Driven in 2017])</f>
        <v>0</v>
      </c>
      <c r="I34" s="57">
        <f>SUM(Table8[Total kWh Consumed 
in 2017])</f>
        <v>0</v>
      </c>
      <c r="J34" s="62"/>
      <c r="K34" s="77"/>
    </row>
    <row r="35" spans="2:11" ht="15.75" thickBot="1" x14ac:dyDescent="0.3">
      <c r="B35" s="79"/>
      <c r="C35" s="80"/>
      <c r="D35" s="80"/>
      <c r="E35" s="80"/>
      <c r="F35" s="80"/>
      <c r="G35" s="80"/>
      <c r="H35" s="80"/>
      <c r="I35" s="80"/>
      <c r="J35" s="80"/>
      <c r="K35" s="81"/>
    </row>
  </sheetData>
  <sheetProtection selectLockedCells="1"/>
  <mergeCells count="1">
    <mergeCell ref="C3:F3"/>
  </mergeCells>
  <conditionalFormatting sqref="F6:F32">
    <cfRule type="expression" dxfId="46" priority="2">
      <formula>$E6&lt;&gt;"Other"</formula>
    </cfRule>
  </conditionalFormatting>
  <conditionalFormatting sqref="J6:J32">
    <cfRule type="expression" dxfId="45" priority="1">
      <formula>AND($C6&lt;&gt;"Plug-in Hybrid",$C6&lt;&gt;"Conventional Hybrid")</formula>
    </cfRule>
  </conditionalFormatting>
  <dataValidations count="5">
    <dataValidation type="list" allowBlank="1" showInputMessage="1" showErrorMessage="1" sqref="C6:C32" xr:uid="{00000000-0002-0000-0100-000000000000}">
      <formula1>EVType</formula1>
    </dataValidation>
    <dataValidation type="whole" operator="greaterThan" allowBlank="1" showInputMessage="1" showErrorMessage="1" errorTitle="Invalid entry" error="Please enter a whole number greater than 0." sqref="G6:G32" xr:uid="{00000000-0002-0000-0100-000001000000}">
      <formula1>0</formula1>
    </dataValidation>
    <dataValidation type="decimal" operator="greaterThan" allowBlank="1" showInputMessage="1" showErrorMessage="1" sqref="H6:J32" xr:uid="{00000000-0002-0000-0100-000002000000}">
      <formula1>0</formula1>
    </dataValidation>
    <dataValidation type="list" allowBlank="1" showInputMessage="1" showErrorMessage="1" sqref="D6:D32" xr:uid="{00000000-0002-0000-0100-000003000000}">
      <formula1>IF(F6="",Class,INDIRECT("FakeRange"))</formula1>
    </dataValidation>
    <dataValidation type="list" allowBlank="1" showInputMessage="1" showErrorMessage="1" sqref="E6:E32" xr:uid="{00000000-0002-0000-0100-000004000000}">
      <formula1>IF(D6="","",INDIRECT(SUBSTITUTE(D6," ","")))</formula1>
    </dataValidation>
  </dataValidations>
  <pageMargins left="0.7" right="0.7" top="0.75" bottom="0.75" header="0.3" footer="0.3"/>
  <pageSetup orientation="portrait" horizontalDpi="4294967294" verticalDpi="4294967294"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555D7"/>
  </sheetPr>
  <dimension ref="B1:X44"/>
  <sheetViews>
    <sheetView showGridLines="0" workbookViewId="0">
      <selection activeCell="K3" sqref="K3"/>
    </sheetView>
  </sheetViews>
  <sheetFormatPr defaultRowHeight="15" x14ac:dyDescent="0.25"/>
  <cols>
    <col min="1" max="1" width="2.5703125" style="1" customWidth="1"/>
    <col min="2" max="2" width="1.7109375" style="1" customWidth="1"/>
    <col min="3" max="3" width="28.85546875" style="1" bestFit="1" customWidth="1"/>
    <col min="4" max="4" width="7.5703125" style="1" customWidth="1"/>
    <col min="5" max="5" width="19.5703125" style="1" customWidth="1"/>
    <col min="6" max="6" width="22.85546875" style="1" bestFit="1" customWidth="1"/>
    <col min="7" max="7" width="19.5703125" style="1" customWidth="1"/>
    <col min="8" max="8" width="12.28515625" style="1" customWidth="1"/>
    <col min="9" max="9" width="13.85546875" style="1" bestFit="1" customWidth="1"/>
    <col min="10" max="10" width="13.28515625" style="1" customWidth="1"/>
    <col min="11" max="11" width="9.140625" style="1"/>
    <col min="12" max="12" width="11.5703125" style="1" bestFit="1" customWidth="1"/>
    <col min="13" max="13" width="1.85546875" style="1" customWidth="1"/>
    <col min="14" max="14" width="9.140625" style="1"/>
    <col min="15" max="15" width="9.140625" style="1" customWidth="1"/>
    <col min="16" max="16" width="28.5703125" style="1" hidden="1" customWidth="1"/>
    <col min="17" max="17" width="1.85546875" style="1" hidden="1" customWidth="1"/>
    <col min="18" max="18" width="18.140625" style="1" hidden="1" customWidth="1"/>
    <col min="19" max="19" width="1.7109375" style="1" hidden="1" customWidth="1"/>
    <col min="20" max="20" width="20.28515625" style="1" hidden="1" customWidth="1"/>
    <col min="21" max="21" width="1.5703125" style="1" hidden="1" customWidth="1"/>
    <col min="22" max="22" width="21.42578125" style="1" hidden="1" customWidth="1"/>
    <col min="23" max="23" width="2" style="1" hidden="1" customWidth="1"/>
    <col min="24" max="24" width="22.85546875" style="1" hidden="1" customWidth="1"/>
    <col min="25" max="16384" width="9.140625" style="1"/>
  </cols>
  <sheetData>
    <row r="1" spans="2:24" ht="15.75" thickBot="1" x14ac:dyDescent="0.3">
      <c r="O1" s="1" t="s">
        <v>63</v>
      </c>
    </row>
    <row r="2" spans="2:24" ht="15.75" thickBot="1" x14ac:dyDescent="0.3">
      <c r="B2" s="82"/>
      <c r="C2" s="74"/>
      <c r="D2" s="74"/>
      <c r="E2" s="74"/>
      <c r="F2" s="74"/>
      <c r="G2" s="74"/>
      <c r="H2" s="74"/>
      <c r="I2" s="74"/>
      <c r="J2" s="74"/>
      <c r="K2" s="74"/>
      <c r="L2" s="74"/>
      <c r="M2" s="75"/>
      <c r="P2" s="2"/>
      <c r="Q2" s="2"/>
      <c r="R2" s="2"/>
      <c r="S2" s="2"/>
      <c r="T2" s="2"/>
      <c r="U2" s="2"/>
      <c r="V2" s="2"/>
      <c r="W2" s="2"/>
      <c r="X2" s="2"/>
    </row>
    <row r="3" spans="2:24" ht="71.25" customHeight="1" thickBot="1" x14ac:dyDescent="0.3">
      <c r="B3" s="78"/>
      <c r="C3" s="128" t="s">
        <v>120</v>
      </c>
      <c r="D3" s="129"/>
      <c r="E3" s="129"/>
      <c r="F3" s="129"/>
      <c r="G3" s="130"/>
      <c r="H3" s="3"/>
      <c r="I3" s="3"/>
      <c r="J3" s="3"/>
      <c r="K3" s="3"/>
      <c r="L3" s="3"/>
      <c r="M3" s="77"/>
      <c r="P3" s="2"/>
      <c r="Q3" s="2"/>
      <c r="R3" s="2"/>
      <c r="S3" s="2"/>
      <c r="T3" s="2"/>
      <c r="U3" s="2"/>
      <c r="V3" s="2"/>
      <c r="W3" s="2"/>
      <c r="X3" s="2"/>
    </row>
    <row r="4" spans="2:24" x14ac:dyDescent="0.25">
      <c r="B4" s="78"/>
      <c r="C4" s="3"/>
      <c r="D4" s="3"/>
      <c r="E4" s="3"/>
      <c r="F4" s="3"/>
      <c r="G4" s="3"/>
      <c r="H4" s="3"/>
      <c r="I4" s="3"/>
      <c r="J4" s="3"/>
      <c r="K4" s="3"/>
      <c r="L4" s="3"/>
      <c r="M4" s="77"/>
      <c r="P4" s="2"/>
      <c r="Q4" s="2"/>
      <c r="R4" s="2"/>
      <c r="S4" s="2"/>
      <c r="T4" s="2"/>
      <c r="U4" s="2"/>
      <c r="V4" s="2"/>
      <c r="W4" s="2"/>
      <c r="X4" s="2"/>
    </row>
    <row r="5" spans="2:24" s="6" customFormat="1" ht="47.25" x14ac:dyDescent="0.25">
      <c r="B5" s="86"/>
      <c r="C5" s="13" t="s">
        <v>33</v>
      </c>
      <c r="D5" s="14" t="s">
        <v>36</v>
      </c>
      <c r="E5" s="14" t="s">
        <v>34</v>
      </c>
      <c r="F5" s="15" t="s">
        <v>11</v>
      </c>
      <c r="G5" s="14" t="s">
        <v>35</v>
      </c>
      <c r="H5" s="14" t="s">
        <v>30</v>
      </c>
      <c r="I5" s="14" t="s">
        <v>75</v>
      </c>
      <c r="J5" s="14" t="s">
        <v>70</v>
      </c>
      <c r="K5" s="16" t="s">
        <v>31</v>
      </c>
      <c r="L5" s="51" t="s">
        <v>65</v>
      </c>
      <c r="M5" s="87"/>
      <c r="P5" s="5" t="s">
        <v>20</v>
      </c>
      <c r="Q5" s="5"/>
      <c r="R5" s="5" t="s">
        <v>21</v>
      </c>
      <c r="S5" s="5"/>
      <c r="T5" s="5" t="s">
        <v>22</v>
      </c>
      <c r="U5" s="5"/>
      <c r="V5" s="5" t="s">
        <v>23</v>
      </c>
      <c r="W5" s="5"/>
      <c r="X5" s="5" t="s">
        <v>24</v>
      </c>
    </row>
    <row r="6" spans="2:24" x14ac:dyDescent="0.25">
      <c r="B6" s="78"/>
      <c r="C6" s="52"/>
      <c r="D6" s="12"/>
      <c r="E6" s="7"/>
      <c r="F6" s="17"/>
      <c r="G6" s="7"/>
      <c r="H6" s="9"/>
      <c r="I6" s="9"/>
      <c r="J6" s="9"/>
      <c r="K6" s="26" t="str">
        <f>IF(C6="","",IF(OR(Table7[Alternative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6" s="41" t="str">
        <f>IF(OR(Table7[[#This Row],[Total Miles Driven in 2017]]="",Table7[[#This Row],[Total Fuel Consumed 
in 2017]]=""),"",Table7[[#This Row],[Total Miles Driven in 2017]]/Table7[[#This Row],[Total Fuel Consumed 
in 2017]])</f>
        <v/>
      </c>
      <c r="M6" s="77"/>
      <c r="N6" s="1">
        <f>J6*D6/100</f>
        <v>0</v>
      </c>
      <c r="P6" s="2" t="s">
        <v>76</v>
      </c>
      <c r="Q6" s="2"/>
      <c r="R6" s="2" t="s">
        <v>71</v>
      </c>
      <c r="S6" s="2"/>
      <c r="T6" s="2" t="s">
        <v>72</v>
      </c>
      <c r="U6" s="2"/>
      <c r="V6" s="2" t="s">
        <v>74</v>
      </c>
      <c r="W6" s="2"/>
      <c r="X6" s="2" t="s">
        <v>73</v>
      </c>
    </row>
    <row r="7" spans="2:24" x14ac:dyDescent="0.25">
      <c r="B7" s="78"/>
      <c r="C7" s="52"/>
      <c r="D7" s="12"/>
      <c r="E7" s="7"/>
      <c r="F7" s="8"/>
      <c r="G7" s="7"/>
      <c r="H7" s="9"/>
      <c r="I7" s="9"/>
      <c r="J7" s="9"/>
      <c r="K7" s="26" t="str">
        <f>IF(C7="","",IF(OR(Table7[Alternative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7" s="41" t="str">
        <f>IF(OR(Table7[[#This Row],[Total Miles Driven in 2017]]="",Table7[[#This Row],[Total Fuel Consumed 
in 2017]]=""),"",Table7[[#This Row],[Total Miles Driven in 2017]]/Table7[[#This Row],[Total Fuel Consumed 
in 2017]])</f>
        <v/>
      </c>
      <c r="M7" s="77"/>
      <c r="N7" s="1">
        <f t="shared" ref="N7:N32" si="0">J7*D7/100</f>
        <v>0</v>
      </c>
      <c r="P7" s="2" t="s">
        <v>4</v>
      </c>
      <c r="Q7" s="2"/>
      <c r="R7" s="2" t="s">
        <v>10</v>
      </c>
      <c r="S7" s="2"/>
      <c r="T7" s="2" t="s">
        <v>12</v>
      </c>
      <c r="U7" s="2"/>
      <c r="V7" s="2" t="s">
        <v>15</v>
      </c>
      <c r="W7" s="2"/>
      <c r="X7" s="2" t="s">
        <v>25</v>
      </c>
    </row>
    <row r="8" spans="2:24" x14ac:dyDescent="0.25">
      <c r="B8" s="78"/>
      <c r="C8" s="53"/>
      <c r="D8" s="18"/>
      <c r="E8" s="19"/>
      <c r="F8" s="20"/>
      <c r="G8" s="19"/>
      <c r="H8" s="21"/>
      <c r="I8" s="21"/>
      <c r="J8" s="21"/>
      <c r="K8" s="26" t="str">
        <f>IF(C8="","",IF(OR(Table7[Alternative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8" s="41" t="str">
        <f>IF(OR(Table7[[#This Row],[Total Miles Driven in 2017]]="",Table7[[#This Row],[Total Fuel Consumed 
in 2017]]=""),"",Table7[[#This Row],[Total Miles Driven in 2017]]/Table7[[#This Row],[Total Fuel Consumed 
in 2017]])</f>
        <v/>
      </c>
      <c r="M8" s="77"/>
      <c r="N8" s="1">
        <f t="shared" si="0"/>
        <v>0</v>
      </c>
      <c r="P8" s="2" t="s">
        <v>6</v>
      </c>
      <c r="Q8" s="2"/>
      <c r="R8" s="2" t="s">
        <v>29</v>
      </c>
      <c r="S8" s="2"/>
      <c r="T8" s="2" t="s">
        <v>13</v>
      </c>
      <c r="U8" s="2"/>
      <c r="V8" s="2" t="s">
        <v>16</v>
      </c>
      <c r="W8" s="2"/>
      <c r="X8" s="2" t="s">
        <v>26</v>
      </c>
    </row>
    <row r="9" spans="2:24" x14ac:dyDescent="0.25">
      <c r="B9" s="78"/>
      <c r="C9" s="53"/>
      <c r="D9" s="18"/>
      <c r="E9" s="19"/>
      <c r="F9" s="20"/>
      <c r="G9" s="19"/>
      <c r="H9" s="21"/>
      <c r="I9" s="21"/>
      <c r="J9" s="21"/>
      <c r="K9" s="26" t="str">
        <f>IF(C9="","",IF(OR(Table7[Alternative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9" s="41" t="str">
        <f>IF(OR(Table7[[#This Row],[Total Miles Driven in 2017]]="",Table7[[#This Row],[Total Fuel Consumed 
in 2017]]=""),"",Table7[[#This Row],[Total Miles Driven in 2017]]/Table7[[#This Row],[Total Fuel Consumed 
in 2017]])</f>
        <v/>
      </c>
      <c r="M9" s="77"/>
      <c r="N9" s="1">
        <f t="shared" si="0"/>
        <v>0</v>
      </c>
      <c r="P9" s="2" t="s">
        <v>9</v>
      </c>
      <c r="Q9" s="2"/>
      <c r="R9" s="2"/>
      <c r="S9" s="2"/>
      <c r="T9" s="2" t="s">
        <v>14</v>
      </c>
      <c r="U9" s="2"/>
      <c r="V9" s="2" t="s">
        <v>17</v>
      </c>
      <c r="W9" s="2"/>
      <c r="X9" s="2" t="s">
        <v>27</v>
      </c>
    </row>
    <row r="10" spans="2:24" x14ac:dyDescent="0.25">
      <c r="B10" s="78"/>
      <c r="C10" s="53"/>
      <c r="D10" s="18"/>
      <c r="E10" s="19"/>
      <c r="F10" s="20"/>
      <c r="G10" s="19"/>
      <c r="H10" s="21"/>
      <c r="I10" s="21"/>
      <c r="J10" s="21"/>
      <c r="K10" s="26" t="str">
        <f>IF(C10="","",IF(OR(Table7[Alternative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0" s="41" t="str">
        <f>IF(OR(Table7[[#This Row],[Total Miles Driven in 2017]]="",Table7[[#This Row],[Total Fuel Consumed 
in 2017]]=""),"",Table7[[#This Row],[Total Miles Driven in 2017]]/Table7[[#This Row],[Total Fuel Consumed 
in 2017]])</f>
        <v/>
      </c>
      <c r="M10" s="77"/>
      <c r="N10" s="1">
        <f t="shared" si="0"/>
        <v>0</v>
      </c>
      <c r="P10" s="2" t="s">
        <v>32</v>
      </c>
      <c r="Q10" s="2"/>
      <c r="R10" s="2"/>
      <c r="S10" s="2"/>
      <c r="T10" s="2"/>
      <c r="U10" s="2"/>
      <c r="V10" s="2" t="s">
        <v>18</v>
      </c>
      <c r="W10" s="2"/>
      <c r="X10" s="2" t="s">
        <v>28</v>
      </c>
    </row>
    <row r="11" spans="2:24" x14ac:dyDescent="0.25">
      <c r="B11" s="78"/>
      <c r="C11" s="53"/>
      <c r="D11" s="18"/>
      <c r="E11" s="19"/>
      <c r="F11" s="20"/>
      <c r="G11" s="19"/>
      <c r="H11" s="21"/>
      <c r="I11" s="21"/>
      <c r="J11" s="21"/>
      <c r="K11" s="26" t="str">
        <f>IF(C11="","",IF(OR(Table7[Alternative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1" s="41" t="str">
        <f>IF(OR(Table7[[#This Row],[Total Miles Driven in 2017]]="",Table7[[#This Row],[Total Fuel Consumed 
in 2017]]=""),"",Table7[[#This Row],[Total Miles Driven in 2017]]/Table7[[#This Row],[Total Fuel Consumed 
in 2017]])</f>
        <v/>
      </c>
      <c r="M11" s="77"/>
      <c r="N11" s="1">
        <f t="shared" si="0"/>
        <v>0</v>
      </c>
      <c r="P11" s="2" t="s">
        <v>5</v>
      </c>
      <c r="Q11" s="2"/>
      <c r="R11" s="2"/>
      <c r="S11" s="2"/>
      <c r="T11" s="2"/>
      <c r="U11" s="2"/>
      <c r="V11" s="2" t="s">
        <v>19</v>
      </c>
      <c r="W11" s="2"/>
      <c r="X11" s="2" t="s">
        <v>14</v>
      </c>
    </row>
    <row r="12" spans="2:24" x14ac:dyDescent="0.25">
      <c r="B12" s="78"/>
      <c r="C12" s="53"/>
      <c r="D12" s="18"/>
      <c r="E12" s="19"/>
      <c r="F12" s="20"/>
      <c r="G12" s="19"/>
      <c r="H12" s="21"/>
      <c r="I12" s="21"/>
      <c r="J12" s="21"/>
      <c r="K12" s="26" t="str">
        <f>IF(C12="","",IF(OR(Table7[Alternative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2" s="41" t="str">
        <f>IF(OR(Table7[[#This Row],[Total Miles Driven in 2017]]="",Table7[[#This Row],[Total Fuel Consumed 
in 2017]]=""),"",Table7[[#This Row],[Total Miles Driven in 2017]]/Table7[[#This Row],[Total Fuel Consumed 
in 2017]])</f>
        <v/>
      </c>
      <c r="M12" s="77"/>
      <c r="N12" s="1">
        <f t="shared" si="0"/>
        <v>0</v>
      </c>
      <c r="P12" s="2" t="s">
        <v>7</v>
      </c>
      <c r="Q12" s="2"/>
      <c r="R12" s="2"/>
      <c r="S12" s="2"/>
      <c r="T12" s="2"/>
      <c r="U12" s="2"/>
      <c r="V12" s="2" t="s">
        <v>14</v>
      </c>
      <c r="W12" s="2"/>
      <c r="X12" s="2"/>
    </row>
    <row r="13" spans="2:24" x14ac:dyDescent="0.25">
      <c r="B13" s="78"/>
      <c r="C13" s="53"/>
      <c r="D13" s="18"/>
      <c r="E13" s="19"/>
      <c r="F13" s="20"/>
      <c r="G13" s="19"/>
      <c r="H13" s="21"/>
      <c r="I13" s="21"/>
      <c r="J13" s="21"/>
      <c r="K13" s="26" t="str">
        <f>IF(C13="","",IF(OR(Table7[Alternative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3" s="41" t="str">
        <f>IF(OR(Table7[[#This Row],[Total Miles Driven in 2017]]="",Table7[[#This Row],[Total Fuel Consumed 
in 2017]]=""),"",Table7[[#This Row],[Total Miles Driven in 2017]]/Table7[[#This Row],[Total Fuel Consumed 
in 2017]])</f>
        <v/>
      </c>
      <c r="M13" s="77"/>
      <c r="N13" s="1">
        <f t="shared" si="0"/>
        <v>0</v>
      </c>
      <c r="P13" s="2" t="s">
        <v>8</v>
      </c>
      <c r="Q13" s="2"/>
      <c r="R13" s="2"/>
      <c r="S13" s="2"/>
      <c r="T13" s="2"/>
      <c r="U13" s="2"/>
      <c r="V13" s="2"/>
      <c r="W13" s="2"/>
      <c r="X13" s="2"/>
    </row>
    <row r="14" spans="2:24" x14ac:dyDescent="0.25">
      <c r="B14" s="78"/>
      <c r="C14" s="53"/>
      <c r="D14" s="18"/>
      <c r="E14" s="19"/>
      <c r="F14" s="20"/>
      <c r="G14" s="19"/>
      <c r="H14" s="21"/>
      <c r="I14" s="21"/>
      <c r="J14" s="21"/>
      <c r="K14" s="26" t="str">
        <f>IF(C14="","",IF(OR(Table7[Alternative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4" s="41" t="str">
        <f>IF(OR(Table7[[#This Row],[Total Miles Driven in 2017]]="",Table7[[#This Row],[Total Fuel Consumed 
in 2017]]=""),"",Table7[[#This Row],[Total Miles Driven in 2017]]/Table7[[#This Row],[Total Fuel Consumed 
in 2017]])</f>
        <v/>
      </c>
      <c r="M14" s="77"/>
      <c r="N14" s="1">
        <f t="shared" si="0"/>
        <v>0</v>
      </c>
      <c r="P14" s="2"/>
      <c r="Q14" s="2"/>
      <c r="R14" s="2"/>
      <c r="S14" s="2"/>
      <c r="T14" s="2"/>
      <c r="U14" s="2"/>
      <c r="V14" s="2"/>
      <c r="W14" s="2"/>
      <c r="X14" s="2"/>
    </row>
    <row r="15" spans="2:24" x14ac:dyDescent="0.25">
      <c r="B15" s="78"/>
      <c r="C15" s="53"/>
      <c r="D15" s="18"/>
      <c r="E15" s="19"/>
      <c r="F15" s="20"/>
      <c r="G15" s="19"/>
      <c r="H15" s="21"/>
      <c r="I15" s="21"/>
      <c r="J15" s="21"/>
      <c r="K15" s="26" t="str">
        <f>IF(C15="","",IF(OR(Table7[Alternative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5" s="41" t="str">
        <f>IF(OR(Table7[[#This Row],[Total Miles Driven in 2017]]="",Table7[[#This Row],[Total Fuel Consumed 
in 2017]]=""),"",Table7[[#This Row],[Total Miles Driven in 2017]]/Table7[[#This Row],[Total Fuel Consumed 
in 2017]])</f>
        <v/>
      </c>
      <c r="M15" s="77"/>
      <c r="N15" s="1">
        <f t="shared" si="0"/>
        <v>0</v>
      </c>
      <c r="P15" s="2"/>
      <c r="Q15" s="2"/>
      <c r="R15" s="2"/>
      <c r="S15" s="2"/>
      <c r="T15" s="2"/>
      <c r="U15" s="2"/>
      <c r="V15" s="2"/>
      <c r="W15" s="2"/>
      <c r="X15" s="2"/>
    </row>
    <row r="16" spans="2:24" x14ac:dyDescent="0.25">
      <c r="B16" s="78"/>
      <c r="C16" s="53"/>
      <c r="D16" s="18"/>
      <c r="E16" s="19"/>
      <c r="F16" s="20"/>
      <c r="G16" s="19"/>
      <c r="H16" s="21"/>
      <c r="I16" s="21"/>
      <c r="J16" s="21"/>
      <c r="K16" s="26" t="str">
        <f>IF(C16="","",IF(OR(Table7[Alternative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6" s="41" t="str">
        <f>IF(OR(Table7[[#This Row],[Total Miles Driven in 2017]]="",Table7[[#This Row],[Total Fuel Consumed 
in 2017]]=""),"",Table7[[#This Row],[Total Miles Driven in 2017]]/Table7[[#This Row],[Total Fuel Consumed 
in 2017]])</f>
        <v/>
      </c>
      <c r="M16" s="77"/>
      <c r="N16" s="1">
        <f t="shared" si="0"/>
        <v>0</v>
      </c>
      <c r="P16" s="2"/>
      <c r="Q16" s="2"/>
      <c r="R16" s="2"/>
      <c r="S16" s="2"/>
      <c r="T16" s="2"/>
      <c r="U16" s="2"/>
      <c r="V16" s="2"/>
      <c r="W16" s="2"/>
      <c r="X16" s="2"/>
    </row>
    <row r="17" spans="2:24" x14ac:dyDescent="0.25">
      <c r="B17" s="78"/>
      <c r="C17" s="53"/>
      <c r="D17" s="18"/>
      <c r="E17" s="19"/>
      <c r="F17" s="20"/>
      <c r="G17" s="19"/>
      <c r="H17" s="21"/>
      <c r="I17" s="21"/>
      <c r="J17" s="21"/>
      <c r="K17" s="26" t="str">
        <f>IF(C17="","",IF(OR(Table7[Alternative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7" s="41" t="str">
        <f>IF(OR(Table7[[#This Row],[Total Miles Driven in 2017]]="",Table7[[#This Row],[Total Fuel Consumed 
in 2017]]=""),"",Table7[[#This Row],[Total Miles Driven in 2017]]/Table7[[#This Row],[Total Fuel Consumed 
in 2017]])</f>
        <v/>
      </c>
      <c r="M17" s="77"/>
      <c r="N17" s="1">
        <f t="shared" si="0"/>
        <v>0</v>
      </c>
      <c r="P17" s="2"/>
      <c r="Q17" s="2"/>
      <c r="R17" s="2"/>
      <c r="S17" s="2"/>
      <c r="T17" s="2"/>
      <c r="U17" s="2"/>
      <c r="V17" s="2"/>
      <c r="W17" s="2"/>
      <c r="X17" s="2"/>
    </row>
    <row r="18" spans="2:24" x14ac:dyDescent="0.25">
      <c r="B18" s="78"/>
      <c r="C18" s="53"/>
      <c r="D18" s="18"/>
      <c r="E18" s="19"/>
      <c r="F18" s="20"/>
      <c r="G18" s="19"/>
      <c r="H18" s="21"/>
      <c r="I18" s="21"/>
      <c r="J18" s="21"/>
      <c r="K18" s="26" t="str">
        <f>IF(C18="","",IF(OR(Table7[Alternative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8" s="41" t="str">
        <f>IF(OR(Table7[[#This Row],[Total Miles Driven in 2017]]="",Table7[[#This Row],[Total Fuel Consumed 
in 2017]]=""),"",Table7[[#This Row],[Total Miles Driven in 2017]]/Table7[[#This Row],[Total Fuel Consumed 
in 2017]])</f>
        <v/>
      </c>
      <c r="M18" s="77"/>
      <c r="N18" s="1">
        <f t="shared" si="0"/>
        <v>0</v>
      </c>
      <c r="P18" s="2"/>
      <c r="Q18" s="2"/>
      <c r="R18" s="2"/>
      <c r="S18" s="2"/>
      <c r="T18" s="2"/>
      <c r="U18" s="2"/>
      <c r="V18" s="2"/>
      <c r="W18" s="2"/>
      <c r="X18" s="2"/>
    </row>
    <row r="19" spans="2:24" x14ac:dyDescent="0.25">
      <c r="B19" s="78"/>
      <c r="C19" s="53"/>
      <c r="D19" s="18"/>
      <c r="E19" s="19"/>
      <c r="F19" s="20"/>
      <c r="G19" s="19"/>
      <c r="H19" s="21"/>
      <c r="I19" s="21"/>
      <c r="J19" s="21"/>
      <c r="K19" s="26" t="str">
        <f>IF(C19="","",IF(OR(Table7[Alternative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19" s="41" t="str">
        <f>IF(OR(Table7[[#This Row],[Total Miles Driven in 2017]]="",Table7[[#This Row],[Total Fuel Consumed 
in 2017]]=""),"",Table7[[#This Row],[Total Miles Driven in 2017]]/Table7[[#This Row],[Total Fuel Consumed 
in 2017]])</f>
        <v/>
      </c>
      <c r="M19" s="77"/>
      <c r="N19" s="1">
        <f t="shared" si="0"/>
        <v>0</v>
      </c>
      <c r="P19" s="2"/>
      <c r="Q19" s="2"/>
      <c r="R19" s="2"/>
      <c r="S19" s="2"/>
      <c r="T19" s="2"/>
      <c r="U19" s="2"/>
      <c r="V19" s="2"/>
      <c r="W19" s="2"/>
      <c r="X19" s="2"/>
    </row>
    <row r="20" spans="2:24" x14ac:dyDescent="0.25">
      <c r="B20" s="78"/>
      <c r="C20" s="53"/>
      <c r="D20" s="18"/>
      <c r="E20" s="19"/>
      <c r="F20" s="20"/>
      <c r="G20" s="19"/>
      <c r="H20" s="21"/>
      <c r="I20" s="21"/>
      <c r="J20" s="21"/>
      <c r="K20" s="26" t="str">
        <f>IF(C20="","",IF(OR(Table7[Alternative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0" s="41" t="str">
        <f>IF(OR(Table7[[#This Row],[Total Miles Driven in 2017]]="",Table7[[#This Row],[Total Fuel Consumed 
in 2017]]=""),"",Table7[[#This Row],[Total Miles Driven in 2017]]/Table7[[#This Row],[Total Fuel Consumed 
in 2017]])</f>
        <v/>
      </c>
      <c r="M20" s="77"/>
      <c r="N20" s="1">
        <f t="shared" si="0"/>
        <v>0</v>
      </c>
      <c r="P20" s="2"/>
      <c r="Q20" s="2"/>
      <c r="R20" s="2"/>
      <c r="S20" s="2"/>
      <c r="T20" s="2"/>
      <c r="U20" s="2"/>
      <c r="V20" s="2"/>
      <c r="W20" s="2"/>
      <c r="X20" s="2"/>
    </row>
    <row r="21" spans="2:24" x14ac:dyDescent="0.25">
      <c r="B21" s="78"/>
      <c r="C21" s="53"/>
      <c r="D21" s="18"/>
      <c r="E21" s="19"/>
      <c r="F21" s="20"/>
      <c r="G21" s="19"/>
      <c r="H21" s="21"/>
      <c r="I21" s="21"/>
      <c r="J21" s="21"/>
      <c r="K21" s="26" t="str">
        <f>IF(C21="","",IF(OR(Table7[Alternative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1" s="41" t="str">
        <f>IF(OR(Table7[[#This Row],[Total Miles Driven in 2017]]="",Table7[[#This Row],[Total Fuel Consumed 
in 2017]]=""),"",Table7[[#This Row],[Total Miles Driven in 2017]]/Table7[[#This Row],[Total Fuel Consumed 
in 2017]])</f>
        <v/>
      </c>
      <c r="M21" s="77"/>
      <c r="N21" s="1">
        <f t="shared" si="0"/>
        <v>0</v>
      </c>
      <c r="P21" s="2"/>
      <c r="Q21" s="2"/>
      <c r="R21" s="2"/>
      <c r="S21" s="2"/>
      <c r="T21" s="2"/>
      <c r="U21" s="2"/>
      <c r="V21" s="2"/>
      <c r="W21" s="2"/>
      <c r="X21" s="2"/>
    </row>
    <row r="22" spans="2:24" x14ac:dyDescent="0.25">
      <c r="B22" s="78"/>
      <c r="C22" s="53"/>
      <c r="D22" s="18"/>
      <c r="E22" s="19"/>
      <c r="F22" s="20"/>
      <c r="G22" s="19"/>
      <c r="H22" s="21"/>
      <c r="I22" s="21"/>
      <c r="J22" s="21"/>
      <c r="K22" s="26" t="str">
        <f>IF(C22="","",IF(OR(Table7[Alternative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2" s="41" t="str">
        <f>IF(OR(Table7[[#This Row],[Total Miles Driven in 2017]]="",Table7[[#This Row],[Total Fuel Consumed 
in 2017]]=""),"",Table7[[#This Row],[Total Miles Driven in 2017]]/Table7[[#This Row],[Total Fuel Consumed 
in 2017]])</f>
        <v/>
      </c>
      <c r="M22" s="77"/>
      <c r="N22" s="1">
        <f t="shared" si="0"/>
        <v>0</v>
      </c>
      <c r="P22" s="2"/>
      <c r="Q22" s="2"/>
      <c r="R22" s="2"/>
      <c r="S22" s="2"/>
      <c r="T22" s="2"/>
      <c r="U22" s="2"/>
      <c r="V22" s="2"/>
      <c r="W22" s="2"/>
      <c r="X22" s="2"/>
    </row>
    <row r="23" spans="2:24" x14ac:dyDescent="0.25">
      <c r="B23" s="78"/>
      <c r="C23" s="53"/>
      <c r="D23" s="18"/>
      <c r="E23" s="19"/>
      <c r="F23" s="20"/>
      <c r="G23" s="19"/>
      <c r="H23" s="21"/>
      <c r="I23" s="21"/>
      <c r="J23" s="21"/>
      <c r="K23" s="26" t="str">
        <f>IF(C23="","",IF(OR(Table7[Alternative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3" s="41" t="str">
        <f>IF(OR(Table7[[#This Row],[Total Miles Driven in 2017]]="",Table7[[#This Row],[Total Fuel Consumed 
in 2017]]=""),"",Table7[[#This Row],[Total Miles Driven in 2017]]/Table7[[#This Row],[Total Fuel Consumed 
in 2017]])</f>
        <v/>
      </c>
      <c r="M23" s="77"/>
      <c r="N23" s="1">
        <f t="shared" si="0"/>
        <v>0</v>
      </c>
      <c r="P23" s="2"/>
      <c r="Q23" s="2"/>
      <c r="R23" s="2"/>
      <c r="S23" s="2"/>
      <c r="T23" s="2"/>
      <c r="U23" s="2"/>
      <c r="V23" s="2"/>
      <c r="W23" s="2"/>
      <c r="X23" s="2"/>
    </row>
    <row r="24" spans="2:24" x14ac:dyDescent="0.25">
      <c r="B24" s="78"/>
      <c r="C24" s="53"/>
      <c r="D24" s="18"/>
      <c r="E24" s="19"/>
      <c r="F24" s="20"/>
      <c r="G24" s="19"/>
      <c r="H24" s="21"/>
      <c r="I24" s="21"/>
      <c r="J24" s="21"/>
      <c r="K24" s="26" t="str">
        <f>IF(C24="","",IF(OR(Table7[Alternative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4" s="41" t="str">
        <f>IF(OR(Table7[[#This Row],[Total Miles Driven in 2017]]="",Table7[[#This Row],[Total Fuel Consumed 
in 2017]]=""),"",Table7[[#This Row],[Total Miles Driven in 2017]]/Table7[[#This Row],[Total Fuel Consumed 
in 2017]])</f>
        <v/>
      </c>
      <c r="M24" s="77"/>
      <c r="N24" s="1">
        <f t="shared" si="0"/>
        <v>0</v>
      </c>
      <c r="P24" s="2"/>
      <c r="Q24" s="2"/>
      <c r="R24" s="2"/>
      <c r="S24" s="2"/>
      <c r="T24" s="2"/>
      <c r="U24" s="2"/>
      <c r="V24" s="2"/>
      <c r="W24" s="2"/>
      <c r="X24" s="2"/>
    </row>
    <row r="25" spans="2:24" x14ac:dyDescent="0.25">
      <c r="B25" s="78"/>
      <c r="C25" s="53"/>
      <c r="D25" s="18"/>
      <c r="E25" s="19"/>
      <c r="F25" s="20"/>
      <c r="G25" s="19"/>
      <c r="H25" s="21"/>
      <c r="I25" s="21"/>
      <c r="J25" s="21"/>
      <c r="K25" s="26" t="str">
        <f>IF(C25="","",IF(OR(Table7[Alternative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5" s="41" t="str">
        <f>IF(OR(Table7[[#This Row],[Total Miles Driven in 2017]]="",Table7[[#This Row],[Total Fuel Consumed 
in 2017]]=""),"",Table7[[#This Row],[Total Miles Driven in 2017]]/Table7[[#This Row],[Total Fuel Consumed 
in 2017]])</f>
        <v/>
      </c>
      <c r="M25" s="77"/>
      <c r="N25" s="1">
        <f t="shared" si="0"/>
        <v>0</v>
      </c>
      <c r="P25" s="2"/>
      <c r="Q25" s="2"/>
      <c r="R25" s="2"/>
      <c r="S25" s="2"/>
      <c r="T25" s="2"/>
      <c r="U25" s="2"/>
      <c r="V25" s="2"/>
      <c r="W25" s="2"/>
      <c r="X25" s="2"/>
    </row>
    <row r="26" spans="2:24" x14ac:dyDescent="0.25">
      <c r="B26" s="78"/>
      <c r="C26" s="53"/>
      <c r="D26" s="18"/>
      <c r="E26" s="19"/>
      <c r="F26" s="20"/>
      <c r="G26" s="19"/>
      <c r="H26" s="21"/>
      <c r="I26" s="21"/>
      <c r="J26" s="21"/>
      <c r="K26" s="26" t="str">
        <f>IF(C26="","",IF(OR(Table7[Alternative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6" s="41" t="str">
        <f>IF(OR(Table7[[#This Row],[Total Miles Driven in 2017]]="",Table7[[#This Row],[Total Fuel Consumed 
in 2017]]=""),"",Table7[[#This Row],[Total Miles Driven in 2017]]/Table7[[#This Row],[Total Fuel Consumed 
in 2017]])</f>
        <v/>
      </c>
      <c r="M26" s="77"/>
      <c r="N26" s="1">
        <f t="shared" si="0"/>
        <v>0</v>
      </c>
      <c r="P26" s="2"/>
      <c r="Q26" s="2"/>
      <c r="R26" s="2"/>
      <c r="S26" s="2"/>
      <c r="T26" s="2"/>
      <c r="U26" s="2"/>
      <c r="V26" s="2"/>
      <c r="W26" s="2"/>
      <c r="X26" s="2"/>
    </row>
    <row r="27" spans="2:24" x14ac:dyDescent="0.25">
      <c r="B27" s="78"/>
      <c r="C27" s="53"/>
      <c r="D27" s="18"/>
      <c r="E27" s="19"/>
      <c r="F27" s="20"/>
      <c r="G27" s="19"/>
      <c r="H27" s="21"/>
      <c r="I27" s="21"/>
      <c r="J27" s="21"/>
      <c r="K27" s="26" t="str">
        <f>IF(C27="","",IF(OR(Table7[Alternative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7" s="41" t="str">
        <f>IF(OR(Table7[[#This Row],[Total Miles Driven in 2017]]="",Table7[[#This Row],[Total Fuel Consumed 
in 2017]]=""),"",Table7[[#This Row],[Total Miles Driven in 2017]]/Table7[[#This Row],[Total Fuel Consumed 
in 2017]])</f>
        <v/>
      </c>
      <c r="M27" s="77"/>
      <c r="N27" s="1">
        <f t="shared" si="0"/>
        <v>0</v>
      </c>
      <c r="P27" s="2"/>
      <c r="Q27" s="2"/>
      <c r="R27" s="2"/>
      <c r="S27" s="2"/>
      <c r="T27" s="2"/>
      <c r="U27" s="2"/>
      <c r="V27" s="2"/>
      <c r="W27" s="2"/>
      <c r="X27" s="2"/>
    </row>
    <row r="28" spans="2:24" x14ac:dyDescent="0.25">
      <c r="B28" s="78"/>
      <c r="C28" s="53"/>
      <c r="D28" s="18"/>
      <c r="E28" s="19"/>
      <c r="F28" s="20"/>
      <c r="G28" s="19"/>
      <c r="H28" s="21"/>
      <c r="I28" s="21"/>
      <c r="J28" s="21"/>
      <c r="K28" s="26" t="str">
        <f>IF(C28="","",IF(OR(Table7[Alternative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8" s="41" t="str">
        <f>IF(OR(Table7[[#This Row],[Total Miles Driven in 2017]]="",Table7[[#This Row],[Total Fuel Consumed 
in 2017]]=""),"",Table7[[#This Row],[Total Miles Driven in 2017]]/Table7[[#This Row],[Total Fuel Consumed 
in 2017]])</f>
        <v/>
      </c>
      <c r="M28" s="77"/>
      <c r="N28" s="1">
        <f t="shared" si="0"/>
        <v>0</v>
      </c>
      <c r="P28" s="2"/>
      <c r="Q28" s="2"/>
      <c r="R28" s="2"/>
      <c r="S28" s="2"/>
      <c r="T28" s="2"/>
      <c r="U28" s="2"/>
      <c r="V28" s="2"/>
      <c r="W28" s="2"/>
      <c r="X28" s="2"/>
    </row>
    <row r="29" spans="2:24" x14ac:dyDescent="0.25">
      <c r="B29" s="78"/>
      <c r="C29" s="53"/>
      <c r="D29" s="18"/>
      <c r="E29" s="19"/>
      <c r="F29" s="20"/>
      <c r="G29" s="19"/>
      <c r="H29" s="21"/>
      <c r="I29" s="21"/>
      <c r="J29" s="21"/>
      <c r="K29" s="26" t="str">
        <f>IF(C29="","",IF(OR(Table7[Alternative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29" s="41" t="str">
        <f>IF(OR(Table7[[#This Row],[Total Miles Driven in 2017]]="",Table7[[#This Row],[Total Fuel Consumed 
in 2017]]=""),"",Table7[[#This Row],[Total Miles Driven in 2017]]/Table7[[#This Row],[Total Fuel Consumed 
in 2017]])</f>
        <v/>
      </c>
      <c r="M29" s="77"/>
      <c r="N29" s="1">
        <f t="shared" si="0"/>
        <v>0</v>
      </c>
      <c r="P29" s="2"/>
      <c r="Q29" s="2"/>
      <c r="R29" s="2"/>
      <c r="S29" s="2"/>
      <c r="T29" s="2"/>
      <c r="U29" s="2"/>
      <c r="V29" s="2"/>
      <c r="W29" s="2"/>
      <c r="X29" s="2"/>
    </row>
    <row r="30" spans="2:24" x14ac:dyDescent="0.25">
      <c r="B30" s="78"/>
      <c r="C30" s="53"/>
      <c r="D30" s="18"/>
      <c r="E30" s="19"/>
      <c r="F30" s="20"/>
      <c r="G30" s="19"/>
      <c r="H30" s="21"/>
      <c r="I30" s="21"/>
      <c r="J30" s="21"/>
      <c r="K30" s="26" t="str">
        <f>IF(C30="","",IF(OR(Table7[Alternative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30" s="41" t="str">
        <f>IF(OR(Table7[[#This Row],[Total Miles Driven in 2017]]="",Table7[[#This Row],[Total Fuel Consumed 
in 2017]]=""),"",Table7[[#This Row],[Total Miles Driven in 2017]]/Table7[[#This Row],[Total Fuel Consumed 
in 2017]])</f>
        <v/>
      </c>
      <c r="M30" s="77"/>
      <c r="N30" s="1">
        <f t="shared" si="0"/>
        <v>0</v>
      </c>
      <c r="P30" s="2"/>
      <c r="Q30" s="2"/>
      <c r="R30" s="2"/>
      <c r="S30" s="2"/>
      <c r="T30" s="2"/>
      <c r="U30" s="2"/>
      <c r="V30" s="2"/>
      <c r="W30" s="2"/>
      <c r="X30" s="2"/>
    </row>
    <row r="31" spans="2:24" x14ac:dyDescent="0.25">
      <c r="B31" s="78"/>
      <c r="C31" s="53"/>
      <c r="D31" s="18"/>
      <c r="E31" s="19"/>
      <c r="F31" s="20"/>
      <c r="G31" s="19"/>
      <c r="H31" s="21"/>
      <c r="I31" s="21"/>
      <c r="J31" s="21"/>
      <c r="K31" s="26" t="str">
        <f>IF(C31="","",IF(OR(Table7[Alternative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31" s="41" t="str">
        <f>IF(OR(Table7[[#This Row],[Total Miles Driven in 2017]]="",Table7[[#This Row],[Total Fuel Consumed 
in 2017]]=""),"",Table7[[#This Row],[Total Miles Driven in 2017]]/Table7[[#This Row],[Total Fuel Consumed 
in 2017]])</f>
        <v/>
      </c>
      <c r="M31" s="77"/>
      <c r="N31" s="1">
        <f t="shared" si="0"/>
        <v>0</v>
      </c>
      <c r="P31" s="2"/>
      <c r="Q31" s="2"/>
      <c r="R31" s="2"/>
      <c r="S31" s="2"/>
      <c r="T31" s="2"/>
      <c r="U31" s="2"/>
      <c r="V31" s="2"/>
      <c r="W31" s="2"/>
      <c r="X31" s="2"/>
    </row>
    <row r="32" spans="2:24" x14ac:dyDescent="0.25">
      <c r="B32" s="78"/>
      <c r="C32" s="54"/>
      <c r="D32" s="22"/>
      <c r="E32" s="23"/>
      <c r="F32" s="24"/>
      <c r="G32" s="23"/>
      <c r="H32" s="25"/>
      <c r="I32" s="25"/>
      <c r="J32" s="25"/>
      <c r="K32" s="26" t="str">
        <f>IF(C32="","",IF(OR(Table7[Alternative Fuel]="Biodiesel (B10 or higher blend)",Table7[Alternative Fuel]="E85 - 85% Ethanol",Table7[Alternative Fuel]="Renewable Diesel",Table7[Alternative Fuel]="LPG - Propane"),"Gallons",IF(OR(Table7[Alternative Fuel]="CNG - Compressed Natural Gas",Table7[Alternative Fuel]="Hydrogen",Table7[Alternative Fuel]="RNG - Renewable Natural Gas"),"GGEs","DGEs")))</f>
        <v/>
      </c>
      <c r="L32" s="41" t="str">
        <f>IF(OR(Table7[[#This Row],[Total Miles Driven in 2017]]="",Table7[[#This Row],[Total Fuel Consumed 
in 2017]]=""),"",Table7[[#This Row],[Total Miles Driven in 2017]]/Table7[[#This Row],[Total Fuel Consumed 
in 2017]])</f>
        <v/>
      </c>
      <c r="M32" s="77"/>
      <c r="N32" s="1">
        <f t="shared" si="0"/>
        <v>0</v>
      </c>
      <c r="P32" s="2"/>
      <c r="Q32" s="2"/>
      <c r="R32" s="2"/>
      <c r="S32" s="2"/>
      <c r="T32" s="2"/>
      <c r="U32" s="2"/>
      <c r="V32" s="2"/>
      <c r="W32" s="2"/>
      <c r="X32" s="2"/>
    </row>
    <row r="33" spans="2:17" ht="15.75" thickBot="1" x14ac:dyDescent="0.3">
      <c r="B33" s="76"/>
      <c r="C33" s="3"/>
      <c r="D33" s="3"/>
      <c r="E33" s="3"/>
      <c r="F33" s="3"/>
      <c r="G33" s="3"/>
      <c r="H33" s="3"/>
      <c r="I33" s="3"/>
      <c r="J33" s="3"/>
      <c r="K33" s="3"/>
      <c r="L33" s="3"/>
      <c r="M33" s="88"/>
      <c r="Q33" s="2"/>
    </row>
    <row r="34" spans="2:17" ht="15.75" thickBot="1" x14ac:dyDescent="0.3">
      <c r="B34" s="78"/>
      <c r="C34" s="55"/>
      <c r="D34" s="56"/>
      <c r="E34" s="56"/>
      <c r="F34" s="56"/>
      <c r="G34" s="58" t="s">
        <v>78</v>
      </c>
      <c r="H34" s="57">
        <f>SUM(Table7[Number of Vehicles])</f>
        <v>0</v>
      </c>
      <c r="I34" s="57">
        <f>SUM(Table7[Total Miles Driven in 2017])</f>
        <v>0</v>
      </c>
      <c r="J34" s="132"/>
      <c r="K34" s="132"/>
      <c r="L34" s="133"/>
      <c r="M34" s="77"/>
    </row>
    <row r="35" spans="2:17" ht="15.75" thickBot="1" x14ac:dyDescent="0.3">
      <c r="B35" s="78"/>
      <c r="C35" s="3"/>
      <c r="D35" s="3"/>
      <c r="E35" s="3"/>
      <c r="F35" s="3"/>
      <c r="G35" s="3"/>
      <c r="H35" s="3"/>
      <c r="I35" s="3"/>
      <c r="J35" s="3"/>
      <c r="K35" s="3"/>
      <c r="L35" s="3"/>
      <c r="M35" s="77"/>
    </row>
    <row r="36" spans="2:17" x14ac:dyDescent="0.25">
      <c r="B36" s="76"/>
      <c r="C36" s="135" t="s">
        <v>118</v>
      </c>
      <c r="D36" s="136"/>
      <c r="E36" s="136"/>
      <c r="F36" s="136"/>
      <c r="G36" s="137"/>
      <c r="H36" s="134" t="s">
        <v>80</v>
      </c>
      <c r="I36" s="134"/>
      <c r="J36" s="60">
        <f>SUMIF(Table7[Alternative Fuel],"Biodiesel (B10 or higher blend)",N6:N32)</f>
        <v>0</v>
      </c>
      <c r="K36" s="145" t="s">
        <v>79</v>
      </c>
      <c r="L36" s="146"/>
      <c r="M36" s="88"/>
    </row>
    <row r="37" spans="2:17" x14ac:dyDescent="0.25">
      <c r="B37" s="76"/>
      <c r="C37" s="138"/>
      <c r="D37" s="139"/>
      <c r="E37" s="139"/>
      <c r="F37" s="139"/>
      <c r="G37" s="140"/>
      <c r="H37" s="131" t="s">
        <v>81</v>
      </c>
      <c r="I37" s="131"/>
      <c r="J37" s="59">
        <f>SUMIF(Table7[Alternative Fuel],"CNG - Compressed Natural Gas",Table7[Total Fuel Consumed 
in 2017])</f>
        <v>0</v>
      </c>
      <c r="K37" s="147" t="s">
        <v>82</v>
      </c>
      <c r="L37" s="148"/>
      <c r="M37" s="88"/>
    </row>
    <row r="38" spans="2:17" x14ac:dyDescent="0.25">
      <c r="B38" s="76"/>
      <c r="C38" s="138"/>
      <c r="D38" s="139"/>
      <c r="E38" s="139"/>
      <c r="F38" s="139"/>
      <c r="G38" s="140"/>
      <c r="H38" s="131" t="s">
        <v>83</v>
      </c>
      <c r="I38" s="131"/>
      <c r="J38" s="59">
        <f>SUMIF(Table7[Alternative Fuel],"E85 - 85% Ethanol",Table7[Total Fuel Consumed 
in 2017])</f>
        <v>0</v>
      </c>
      <c r="K38" s="147" t="s">
        <v>79</v>
      </c>
      <c r="L38" s="148"/>
      <c r="M38" s="88"/>
    </row>
    <row r="39" spans="2:17" x14ac:dyDescent="0.25">
      <c r="B39" s="76"/>
      <c r="C39" s="138"/>
      <c r="D39" s="139"/>
      <c r="E39" s="139"/>
      <c r="F39" s="139"/>
      <c r="G39" s="140"/>
      <c r="H39" s="131" t="s">
        <v>84</v>
      </c>
      <c r="I39" s="131"/>
      <c r="J39" s="59">
        <f>SUMIF(Table7[Alternative Fuel],"Hydrogen",Table7[Total Fuel Consumed 
in 2017])</f>
        <v>0</v>
      </c>
      <c r="K39" s="147" t="s">
        <v>82</v>
      </c>
      <c r="L39" s="148"/>
      <c r="M39" s="88"/>
    </row>
    <row r="40" spans="2:17" x14ac:dyDescent="0.25">
      <c r="B40" s="78"/>
      <c r="C40" s="138"/>
      <c r="D40" s="139"/>
      <c r="E40" s="139"/>
      <c r="F40" s="139"/>
      <c r="G40" s="140"/>
      <c r="H40" s="131" t="s">
        <v>85</v>
      </c>
      <c r="I40" s="131"/>
      <c r="J40" s="59">
        <f>SUMIF(Table7[Alternative Fuel],"LPG - Propane",Table7[Total Fuel Consumed 
in 2017])</f>
        <v>0</v>
      </c>
      <c r="K40" s="147" t="s">
        <v>79</v>
      </c>
      <c r="L40" s="148"/>
      <c r="M40" s="77"/>
    </row>
    <row r="41" spans="2:17" x14ac:dyDescent="0.25">
      <c r="B41" s="78"/>
      <c r="C41" s="138"/>
      <c r="D41" s="139"/>
      <c r="E41" s="139"/>
      <c r="F41" s="139"/>
      <c r="G41" s="140"/>
      <c r="H41" s="131" t="s">
        <v>86</v>
      </c>
      <c r="I41" s="131"/>
      <c r="J41" s="59">
        <f>SUMIF(Table7[Alternative Fuel],"LNG - Liquified Natural Gas",Table7[Total Fuel Consumed 
in 2017])</f>
        <v>0</v>
      </c>
      <c r="K41" s="147" t="s">
        <v>87</v>
      </c>
      <c r="L41" s="148"/>
      <c r="M41" s="77"/>
    </row>
    <row r="42" spans="2:17" x14ac:dyDescent="0.25">
      <c r="B42" s="78"/>
      <c r="C42" s="138"/>
      <c r="D42" s="139"/>
      <c r="E42" s="139"/>
      <c r="F42" s="139"/>
      <c r="G42" s="140"/>
      <c r="H42" s="131" t="s">
        <v>88</v>
      </c>
      <c r="I42" s="131"/>
      <c r="J42" s="59">
        <f>SUMIF(Table7[Alternative Fuel],"Renewable Diesel",N6:N32)</f>
        <v>0</v>
      </c>
      <c r="K42" s="147" t="s">
        <v>79</v>
      </c>
      <c r="L42" s="148"/>
      <c r="M42" s="77"/>
    </row>
    <row r="43" spans="2:17" ht="15.75" thickBot="1" x14ac:dyDescent="0.3">
      <c r="B43" s="78"/>
      <c r="C43" s="141"/>
      <c r="D43" s="142"/>
      <c r="E43" s="142"/>
      <c r="F43" s="142"/>
      <c r="G43" s="143"/>
      <c r="H43" s="144" t="s">
        <v>89</v>
      </c>
      <c r="I43" s="144"/>
      <c r="J43" s="61">
        <f>SUMIF(Table7[Alternative Fuel],"RNG - Renewable Natural Gas",Table7[Total Fuel Consumed 
in 2017])</f>
        <v>0</v>
      </c>
      <c r="K43" s="149" t="s">
        <v>82</v>
      </c>
      <c r="L43" s="150"/>
      <c r="M43" s="77"/>
    </row>
    <row r="44" spans="2:17" ht="15.75" thickBot="1" x14ac:dyDescent="0.3">
      <c r="B44" s="79"/>
      <c r="C44" s="80"/>
      <c r="D44" s="80"/>
      <c r="E44" s="80"/>
      <c r="F44" s="80"/>
      <c r="G44" s="80"/>
      <c r="H44" s="80"/>
      <c r="I44" s="80"/>
      <c r="J44" s="80"/>
      <c r="K44" s="80"/>
      <c r="L44" s="80"/>
      <c r="M44" s="81"/>
    </row>
  </sheetData>
  <sheetProtection selectLockedCells="1"/>
  <mergeCells count="19">
    <mergeCell ref="K43:L43"/>
    <mergeCell ref="H38:I38"/>
    <mergeCell ref="H39:I39"/>
    <mergeCell ref="H40:I40"/>
    <mergeCell ref="H41:I41"/>
    <mergeCell ref="H42:I42"/>
    <mergeCell ref="C3:G3"/>
    <mergeCell ref="J34:L34"/>
    <mergeCell ref="H36:I36"/>
    <mergeCell ref="H37:I37"/>
    <mergeCell ref="C36:G43"/>
    <mergeCell ref="H43:I43"/>
    <mergeCell ref="K36:L36"/>
    <mergeCell ref="K37:L37"/>
    <mergeCell ref="K38:L38"/>
    <mergeCell ref="K39:L39"/>
    <mergeCell ref="K40:L40"/>
    <mergeCell ref="K41:L41"/>
    <mergeCell ref="K42:L42"/>
  </mergeCells>
  <conditionalFormatting sqref="G6:G32">
    <cfRule type="expression" dxfId="30" priority="3">
      <formula>$F6&lt;&gt;"Other"</formula>
    </cfRule>
  </conditionalFormatting>
  <conditionalFormatting sqref="D6:D32">
    <cfRule type="expression" dxfId="29" priority="2">
      <formula>AND(C6&lt;&gt;"Biodiesel (B10 or higher blend)",C6&lt;&gt;"Renewable Diesel")</formula>
    </cfRule>
  </conditionalFormatting>
  <dataValidations count="6">
    <dataValidation type="list" allowBlank="1" showInputMessage="1" showErrorMessage="1" sqref="C6:C32" xr:uid="{00000000-0002-0000-0200-000000000000}">
      <formula1>Fuels</formula1>
    </dataValidation>
    <dataValidation type="whole" allowBlank="1" showInputMessage="1" showErrorMessage="1" errorTitle="Invalid number" error="Please enter a whole number between 10 and 100 (without a % sign). Blends below 10% should not be reported." sqref="D6:D32" xr:uid="{00000000-0002-0000-0200-000001000000}">
      <formula1>10</formula1>
      <formula2>100</formula2>
    </dataValidation>
    <dataValidation type="list" allowBlank="1" showInputMessage="1" showErrorMessage="1" sqref="F6:F32" xr:uid="{00000000-0002-0000-0200-000002000000}">
      <formula1>IF(E6="","",INDIRECT(SUBSTITUTE(E6," ","")))</formula1>
    </dataValidation>
    <dataValidation type="list" allowBlank="1" showInputMessage="1" showErrorMessage="1" sqref="E6:E32" xr:uid="{00000000-0002-0000-0200-000003000000}">
      <formula1>IF(F6="",Class,INDIRECT("FakeRange"))</formula1>
    </dataValidation>
    <dataValidation type="decimal" operator="greaterThanOrEqual" allowBlank="1" showInputMessage="1" showErrorMessage="1" errorTitle="Invalid entry" error="Please enter a number greater than 0." sqref="I6:J32" xr:uid="{00000000-0002-0000-0200-000004000000}">
      <formula1>1</formula1>
    </dataValidation>
    <dataValidation type="whole" operator="greaterThanOrEqual" allowBlank="1" showInputMessage="1" showErrorMessage="1" errorTitle="Invalid entry" error="Please enter a whole number greater than 0." sqref="H6:H32" xr:uid="{00000000-0002-0000-0200-000005000000}">
      <formula1>1</formula1>
    </dataValidation>
  </dataValidations>
  <pageMargins left="0.7" right="0.7" top="0.75" bottom="0.75" header="0.3" footer="0.3"/>
  <pageSetup orientation="portrait" horizontalDpi="4294967294" verticalDpi="4294967294" r:id="rId1"/>
  <drawing r:id="rId2"/>
  <tableParts count="6">
    <tablePart r:id="rId3"/>
    <tablePart r:id="rId4"/>
    <tablePart r:id="rId5"/>
    <tablePart r:id="rId6"/>
    <tablePart r:id="rId7"/>
    <tablePart r:id="rId8"/>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P45"/>
  <sheetViews>
    <sheetView tabSelected="1" workbookViewId="0">
      <selection activeCell="S5" sqref="S5"/>
    </sheetView>
  </sheetViews>
  <sheetFormatPr defaultRowHeight="15" x14ac:dyDescent="0.25"/>
  <cols>
    <col min="1" max="1" width="2.5703125" style="1" customWidth="1"/>
    <col min="2" max="2" width="2.7109375" style="1" customWidth="1"/>
    <col min="3" max="3" width="1.85546875" style="1" customWidth="1"/>
    <col min="4" max="5" width="9.140625" style="1"/>
    <col min="6" max="6" width="7" style="1" customWidth="1"/>
    <col min="7" max="7" width="10.5703125" style="1" customWidth="1"/>
    <col min="8" max="9" width="9.140625" style="1"/>
    <col min="10" max="10" width="9.85546875" style="1" customWidth="1"/>
    <col min="11" max="14" width="9.140625" style="1"/>
    <col min="15" max="15" width="4.28515625" style="1" customWidth="1"/>
    <col min="16" max="16" width="2.28515625" style="1" customWidth="1"/>
    <col min="17" max="16384" width="9.140625" style="1"/>
  </cols>
  <sheetData>
    <row r="1" spans="2:16" ht="15.75" thickBot="1" x14ac:dyDescent="0.3"/>
    <row r="2" spans="2:16" ht="15.75" thickBot="1" x14ac:dyDescent="0.3">
      <c r="B2" s="72"/>
      <c r="C2" s="73"/>
      <c r="D2" s="73"/>
      <c r="E2" s="73"/>
      <c r="F2" s="73"/>
      <c r="G2" s="73"/>
      <c r="H2" s="73"/>
      <c r="I2" s="73"/>
      <c r="J2" s="73"/>
      <c r="K2" s="73"/>
      <c r="L2" s="73"/>
      <c r="M2" s="73"/>
      <c r="N2" s="73"/>
      <c r="O2" s="73"/>
      <c r="P2" s="89"/>
    </row>
    <row r="3" spans="2:16" ht="73.5" customHeight="1" thickBot="1" x14ac:dyDescent="0.3">
      <c r="B3" s="76"/>
      <c r="C3" s="154" t="s">
        <v>117</v>
      </c>
      <c r="D3" s="155"/>
      <c r="E3" s="155"/>
      <c r="F3" s="155"/>
      <c r="G3" s="155"/>
      <c r="H3" s="155"/>
      <c r="I3" s="155"/>
      <c r="J3" s="156"/>
      <c r="K3" s="10"/>
      <c r="L3" s="10"/>
      <c r="M3" s="10"/>
      <c r="N3" s="10"/>
      <c r="O3" s="10"/>
      <c r="P3" s="88"/>
    </row>
    <row r="4" spans="2:16" x14ac:dyDescent="0.25">
      <c r="B4" s="76"/>
      <c r="C4" s="10"/>
      <c r="D4" s="10"/>
      <c r="E4" s="10"/>
      <c r="F4" s="10"/>
      <c r="G4" s="10"/>
      <c r="H4" s="10"/>
      <c r="I4" s="10"/>
      <c r="J4" s="10"/>
      <c r="K4" s="10"/>
      <c r="L4" s="10"/>
      <c r="M4" s="10"/>
      <c r="N4" s="10"/>
      <c r="O4" s="10"/>
      <c r="P4" s="88"/>
    </row>
    <row r="5" spans="2:16" ht="21" x14ac:dyDescent="0.35">
      <c r="B5" s="76"/>
      <c r="C5" s="90" t="s">
        <v>90</v>
      </c>
      <c r="D5" s="10"/>
      <c r="E5" s="10"/>
      <c r="F5" s="10"/>
      <c r="G5" s="10"/>
      <c r="H5" s="10"/>
      <c r="I5" s="10"/>
      <c r="J5" s="10"/>
      <c r="K5" s="10"/>
      <c r="L5" s="10"/>
      <c r="M5" s="10"/>
      <c r="N5" s="10"/>
      <c r="O5" s="10"/>
      <c r="P5" s="88"/>
    </row>
    <row r="6" spans="2:16" ht="7.5" customHeight="1" x14ac:dyDescent="0.35">
      <c r="B6" s="76"/>
      <c r="C6" s="10"/>
      <c r="D6" s="91"/>
      <c r="E6" s="10"/>
      <c r="F6" s="10"/>
      <c r="G6" s="10"/>
      <c r="H6" s="10"/>
      <c r="I6" s="10"/>
      <c r="J6" s="10"/>
      <c r="K6" s="10"/>
      <c r="L6" s="10"/>
      <c r="M6" s="10"/>
      <c r="N6" s="10"/>
      <c r="O6" s="10"/>
      <c r="P6" s="88"/>
    </row>
    <row r="7" spans="2:16" x14ac:dyDescent="0.25">
      <c r="B7" s="76"/>
      <c r="C7" s="10"/>
      <c r="D7" s="92" t="s">
        <v>91</v>
      </c>
      <c r="E7" s="10"/>
      <c r="F7" s="10"/>
      <c r="G7" s="10"/>
      <c r="H7" s="10"/>
      <c r="I7" s="10"/>
      <c r="J7" s="10" t="s">
        <v>93</v>
      </c>
      <c r="K7" s="10"/>
      <c r="L7" s="50" t="s">
        <v>92</v>
      </c>
      <c r="M7" s="50"/>
      <c r="N7" s="10"/>
      <c r="O7" s="10"/>
      <c r="P7" s="88"/>
    </row>
    <row r="8" spans="2:16" ht="7.5" customHeight="1" thickBot="1" x14ac:dyDescent="0.3">
      <c r="B8" s="76"/>
      <c r="C8" s="10"/>
      <c r="D8" s="10"/>
      <c r="E8" s="10"/>
      <c r="F8" s="10"/>
      <c r="G8" s="10"/>
      <c r="H8" s="10"/>
      <c r="I8" s="10"/>
      <c r="J8" s="10"/>
      <c r="K8" s="10"/>
      <c r="L8" s="50"/>
      <c r="M8" s="50"/>
      <c r="N8" s="10"/>
      <c r="O8" s="10"/>
      <c r="P8" s="88"/>
    </row>
    <row r="9" spans="2:16" ht="15.75" thickBot="1" x14ac:dyDescent="0.3">
      <c r="B9" s="76"/>
      <c r="C9" s="10"/>
      <c r="D9" s="92" t="s">
        <v>94</v>
      </c>
      <c r="E9" s="10"/>
      <c r="F9" s="10"/>
      <c r="G9" s="65"/>
      <c r="H9" s="10"/>
      <c r="I9" s="92" t="s">
        <v>95</v>
      </c>
      <c r="J9" s="10"/>
      <c r="K9" s="151"/>
      <c r="L9" s="152"/>
      <c r="M9" s="152"/>
      <c r="N9" s="153"/>
      <c r="O9" s="10"/>
      <c r="P9" s="88"/>
    </row>
    <row r="10" spans="2:16" ht="7.5" customHeight="1" thickBot="1" x14ac:dyDescent="0.3">
      <c r="B10" s="76"/>
      <c r="C10" s="10"/>
      <c r="D10" s="10"/>
      <c r="E10" s="10"/>
      <c r="F10" s="10"/>
      <c r="G10" s="10"/>
      <c r="H10" s="10"/>
      <c r="I10" s="10"/>
      <c r="J10" s="10"/>
      <c r="K10" s="10"/>
      <c r="L10" s="10"/>
      <c r="M10" s="10"/>
      <c r="N10" s="10"/>
      <c r="O10" s="10"/>
      <c r="P10" s="88"/>
    </row>
    <row r="11" spans="2:16" ht="15.75" thickBot="1" x14ac:dyDescent="0.3">
      <c r="B11" s="76"/>
      <c r="C11" s="10"/>
      <c r="D11" s="92" t="s">
        <v>96</v>
      </c>
      <c r="E11" s="10"/>
      <c r="F11" s="10"/>
      <c r="G11" s="10"/>
      <c r="H11" s="99"/>
      <c r="I11" s="93" t="s">
        <v>98</v>
      </c>
      <c r="J11" s="10"/>
      <c r="K11" s="10"/>
      <c r="L11" s="10"/>
      <c r="M11" s="10"/>
      <c r="N11" s="10"/>
      <c r="O11" s="10"/>
      <c r="P11" s="88"/>
    </row>
    <row r="12" spans="2:16" ht="7.5" customHeight="1" thickBot="1" x14ac:dyDescent="0.3">
      <c r="B12" s="76"/>
      <c r="C12" s="10"/>
      <c r="D12" s="10"/>
      <c r="E12" s="10"/>
      <c r="F12" s="10"/>
      <c r="G12" s="10"/>
      <c r="H12" s="10"/>
      <c r="I12" s="10"/>
      <c r="J12" s="10"/>
      <c r="K12" s="10"/>
      <c r="L12" s="10"/>
      <c r="M12" s="10"/>
      <c r="N12" s="10"/>
      <c r="O12" s="10"/>
      <c r="P12" s="88"/>
    </row>
    <row r="13" spans="2:16" ht="15.75" thickBot="1" x14ac:dyDescent="0.3">
      <c r="B13" s="76"/>
      <c r="C13" s="10"/>
      <c r="D13" s="92" t="s">
        <v>99</v>
      </c>
      <c r="E13" s="10"/>
      <c r="F13" s="10"/>
      <c r="G13" s="10"/>
      <c r="H13" s="69"/>
      <c r="I13" s="93" t="s">
        <v>97</v>
      </c>
      <c r="J13" s="3"/>
      <c r="K13" s="10"/>
      <c r="L13" s="10"/>
      <c r="M13" s="10"/>
      <c r="N13" s="10"/>
      <c r="O13" s="10"/>
      <c r="P13" s="88"/>
    </row>
    <row r="14" spans="2:16" ht="7.5" customHeight="1" thickBot="1" x14ac:dyDescent="0.3">
      <c r="B14" s="76"/>
      <c r="C14" s="10"/>
      <c r="D14" s="10"/>
      <c r="E14" s="10"/>
      <c r="F14" s="10"/>
      <c r="G14" s="10"/>
      <c r="H14" s="10"/>
      <c r="I14" s="10"/>
      <c r="J14" s="10"/>
      <c r="K14" s="10"/>
      <c r="L14" s="10"/>
      <c r="M14" s="10"/>
      <c r="N14" s="10"/>
      <c r="O14" s="10"/>
      <c r="P14" s="88"/>
    </row>
    <row r="15" spans="2:16" ht="15.75" thickBot="1" x14ac:dyDescent="0.3">
      <c r="B15" s="76"/>
      <c r="C15" s="10"/>
      <c r="D15" s="92" t="s">
        <v>100</v>
      </c>
      <c r="E15" s="10"/>
      <c r="F15" s="10"/>
      <c r="G15" s="10"/>
      <c r="H15" s="69"/>
      <c r="I15" s="93" t="s">
        <v>97</v>
      </c>
      <c r="J15" s="10"/>
      <c r="K15" s="10"/>
      <c r="L15" s="10"/>
      <c r="M15" s="10"/>
      <c r="N15" s="10"/>
      <c r="O15" s="10"/>
      <c r="P15" s="88"/>
    </row>
    <row r="16" spans="2:16" x14ac:dyDescent="0.25">
      <c r="B16" s="76"/>
      <c r="C16" s="10"/>
      <c r="D16" s="10"/>
      <c r="E16" s="10"/>
      <c r="F16" s="10"/>
      <c r="G16" s="10"/>
      <c r="H16" s="10"/>
      <c r="I16" s="10"/>
      <c r="J16" s="10"/>
      <c r="K16" s="10"/>
      <c r="L16" s="10"/>
      <c r="M16" s="10"/>
      <c r="N16" s="10"/>
      <c r="O16" s="10"/>
      <c r="P16" s="88"/>
    </row>
    <row r="17" spans="2:16" x14ac:dyDescent="0.25">
      <c r="B17" s="76"/>
      <c r="C17" s="10"/>
      <c r="D17" s="10"/>
      <c r="E17" s="10"/>
      <c r="F17" s="10"/>
      <c r="G17" s="10"/>
      <c r="H17" s="10"/>
      <c r="I17" s="10"/>
      <c r="J17" s="10"/>
      <c r="K17" s="10"/>
      <c r="L17" s="10"/>
      <c r="M17" s="10"/>
      <c r="N17" s="10"/>
      <c r="O17" s="10"/>
      <c r="P17" s="88"/>
    </row>
    <row r="18" spans="2:16" ht="21" x14ac:dyDescent="0.35">
      <c r="B18" s="76"/>
      <c r="C18" s="90" t="s">
        <v>105</v>
      </c>
      <c r="D18" s="10"/>
      <c r="E18" s="10"/>
      <c r="F18" s="10"/>
      <c r="G18" s="10"/>
      <c r="H18" s="10"/>
      <c r="I18" s="10"/>
      <c r="J18" s="10"/>
      <c r="K18" s="10"/>
      <c r="L18" s="10"/>
      <c r="M18" s="10"/>
      <c r="N18" s="10"/>
      <c r="O18" s="10"/>
      <c r="P18" s="88"/>
    </row>
    <row r="19" spans="2:16" ht="7.5" customHeight="1" x14ac:dyDescent="0.35">
      <c r="B19" s="76"/>
      <c r="C19" s="10"/>
      <c r="D19" s="91"/>
      <c r="E19" s="10"/>
      <c r="F19" s="10"/>
      <c r="G19" s="10"/>
      <c r="H19" s="10"/>
      <c r="I19" s="10"/>
      <c r="J19" s="10"/>
      <c r="K19" s="10"/>
      <c r="L19" s="10"/>
      <c r="M19" s="10"/>
      <c r="N19" s="10"/>
      <c r="O19" s="10"/>
      <c r="P19" s="88"/>
    </row>
    <row r="20" spans="2:16" x14ac:dyDescent="0.25">
      <c r="B20" s="76"/>
      <c r="C20" s="10"/>
      <c r="D20" s="92"/>
      <c r="E20" s="94" t="s">
        <v>101</v>
      </c>
      <c r="F20" s="10"/>
      <c r="G20" s="10"/>
      <c r="H20" s="10"/>
      <c r="I20" s="10" t="s">
        <v>102</v>
      </c>
      <c r="J20" s="10"/>
      <c r="K20" s="10"/>
      <c r="L20" s="50"/>
      <c r="M20" s="50"/>
      <c r="N20" s="10"/>
      <c r="O20" s="10"/>
      <c r="P20" s="88"/>
    </row>
    <row r="21" spans="2:16" ht="7.5" customHeight="1" thickBot="1" x14ac:dyDescent="0.3">
      <c r="B21" s="76"/>
      <c r="C21" s="10"/>
      <c r="D21" s="10"/>
      <c r="E21" s="10"/>
      <c r="F21" s="10"/>
      <c r="G21" s="10"/>
      <c r="H21" s="10"/>
      <c r="I21" s="10"/>
      <c r="J21" s="10"/>
      <c r="K21" s="10"/>
      <c r="L21" s="50"/>
      <c r="M21" s="50"/>
      <c r="N21" s="10"/>
      <c r="O21" s="10"/>
      <c r="P21" s="88"/>
    </row>
    <row r="22" spans="2:16" ht="15.75" thickBot="1" x14ac:dyDescent="0.3">
      <c r="B22" s="76"/>
      <c r="C22" s="10"/>
      <c r="D22" s="92" t="s">
        <v>94</v>
      </c>
      <c r="E22" s="10"/>
      <c r="F22" s="10"/>
      <c r="G22" s="65"/>
      <c r="H22" s="10"/>
      <c r="I22" s="92" t="s">
        <v>95</v>
      </c>
      <c r="J22" s="10"/>
      <c r="K22" s="151"/>
      <c r="L22" s="152"/>
      <c r="M22" s="152"/>
      <c r="N22" s="153"/>
      <c r="O22" s="10"/>
      <c r="P22" s="88"/>
    </row>
    <row r="23" spans="2:16" ht="7.5" customHeight="1" thickBot="1" x14ac:dyDescent="0.3">
      <c r="B23" s="76"/>
      <c r="C23" s="10"/>
      <c r="D23" s="10"/>
      <c r="E23" s="10"/>
      <c r="F23" s="10"/>
      <c r="G23" s="10"/>
      <c r="H23" s="10"/>
      <c r="I23" s="10"/>
      <c r="J23" s="10"/>
      <c r="K23" s="10"/>
      <c r="L23" s="10"/>
      <c r="M23" s="10"/>
      <c r="N23" s="10"/>
      <c r="O23" s="10"/>
      <c r="P23" s="88"/>
    </row>
    <row r="24" spans="2:16" ht="15.75" thickBot="1" x14ac:dyDescent="0.3">
      <c r="B24" s="76"/>
      <c r="C24" s="10"/>
      <c r="D24" s="92" t="s">
        <v>96</v>
      </c>
      <c r="E24" s="10"/>
      <c r="F24" s="10"/>
      <c r="G24" s="10"/>
      <c r="H24" s="99"/>
      <c r="I24" s="93" t="s">
        <v>98</v>
      </c>
      <c r="J24" s="10"/>
      <c r="K24" s="10"/>
      <c r="L24" s="10"/>
      <c r="M24" s="10"/>
      <c r="N24" s="10"/>
      <c r="O24" s="10"/>
      <c r="P24" s="88"/>
    </row>
    <row r="25" spans="2:16" ht="7.5" customHeight="1" thickBot="1" x14ac:dyDescent="0.3">
      <c r="B25" s="76"/>
      <c r="C25" s="10"/>
      <c r="D25" s="10"/>
      <c r="E25" s="10"/>
      <c r="F25" s="10"/>
      <c r="G25" s="10"/>
      <c r="H25" s="10"/>
      <c r="I25" s="10"/>
      <c r="J25" s="10"/>
      <c r="K25" s="10"/>
      <c r="L25" s="10"/>
      <c r="M25" s="10"/>
      <c r="N25" s="10"/>
      <c r="O25" s="10"/>
      <c r="P25" s="88"/>
    </row>
    <row r="26" spans="2:16" ht="15.75" thickBot="1" x14ac:dyDescent="0.3">
      <c r="B26" s="76"/>
      <c r="C26" s="10"/>
      <c r="D26" s="92" t="s">
        <v>103</v>
      </c>
      <c r="E26" s="10"/>
      <c r="F26" s="10"/>
      <c r="G26" s="10"/>
      <c r="H26" s="69"/>
      <c r="I26" s="93" t="s">
        <v>97</v>
      </c>
      <c r="J26" s="3"/>
      <c r="K26" s="10"/>
      <c r="L26" s="10"/>
      <c r="M26" s="10"/>
      <c r="N26" s="10"/>
      <c r="O26" s="10"/>
      <c r="P26" s="88"/>
    </row>
    <row r="27" spans="2:16" ht="6.75" customHeight="1" thickBot="1" x14ac:dyDescent="0.3">
      <c r="B27" s="76"/>
      <c r="C27" s="10"/>
      <c r="D27" s="10"/>
      <c r="E27" s="10"/>
      <c r="F27" s="10"/>
      <c r="G27" s="10"/>
      <c r="H27" s="10"/>
      <c r="I27" s="10"/>
      <c r="J27" s="10"/>
      <c r="K27" s="10"/>
      <c r="L27" s="10"/>
      <c r="M27" s="10"/>
      <c r="N27" s="10"/>
      <c r="O27" s="10"/>
      <c r="P27" s="88"/>
    </row>
    <row r="28" spans="2:16" ht="15.75" thickBot="1" x14ac:dyDescent="0.3">
      <c r="B28" s="76"/>
      <c r="C28" s="10"/>
      <c r="D28" s="92" t="s">
        <v>104</v>
      </c>
      <c r="E28" s="10"/>
      <c r="F28" s="10"/>
      <c r="G28" s="10"/>
      <c r="H28" s="69"/>
      <c r="I28" s="93" t="s">
        <v>97</v>
      </c>
      <c r="J28" s="10"/>
      <c r="K28" s="10"/>
      <c r="L28" s="10"/>
      <c r="M28" s="10"/>
      <c r="N28" s="10"/>
      <c r="O28" s="10"/>
      <c r="P28" s="88"/>
    </row>
    <row r="29" spans="2:16" x14ac:dyDescent="0.25">
      <c r="B29" s="76"/>
      <c r="C29" s="10"/>
      <c r="D29" s="10"/>
      <c r="E29" s="10"/>
      <c r="F29" s="10"/>
      <c r="G29" s="10"/>
      <c r="H29" s="10"/>
      <c r="I29" s="10"/>
      <c r="J29" s="10"/>
      <c r="K29" s="10"/>
      <c r="L29" s="10"/>
      <c r="M29" s="10"/>
      <c r="N29" s="10"/>
      <c r="O29" s="10"/>
      <c r="P29" s="88"/>
    </row>
    <row r="30" spans="2:16" x14ac:dyDescent="0.25">
      <c r="B30" s="76"/>
      <c r="C30" s="10"/>
      <c r="D30" s="10"/>
      <c r="E30" s="10"/>
      <c r="F30" s="10"/>
      <c r="G30" s="10"/>
      <c r="H30" s="10"/>
      <c r="I30" s="10"/>
      <c r="J30" s="10"/>
      <c r="K30" s="10"/>
      <c r="L30" s="10"/>
      <c r="M30" s="10"/>
      <c r="N30" s="10"/>
      <c r="O30" s="10"/>
      <c r="P30" s="88"/>
    </row>
    <row r="31" spans="2:16" ht="21" x14ac:dyDescent="0.35">
      <c r="B31" s="76"/>
      <c r="C31" s="90" t="s">
        <v>106</v>
      </c>
      <c r="D31" s="10"/>
      <c r="E31" s="10"/>
      <c r="F31" s="10"/>
      <c r="G31" s="10"/>
      <c r="H31" s="10"/>
      <c r="I31" s="10"/>
      <c r="J31" s="10"/>
      <c r="K31" s="10"/>
      <c r="L31" s="10"/>
      <c r="M31" s="10"/>
      <c r="N31" s="10"/>
      <c r="O31" s="10"/>
      <c r="P31" s="88"/>
    </row>
    <row r="32" spans="2:16" ht="7.5" customHeight="1" x14ac:dyDescent="0.25">
      <c r="B32" s="76"/>
      <c r="C32" s="10"/>
      <c r="D32" s="10"/>
      <c r="E32" s="10"/>
      <c r="F32" s="10"/>
      <c r="G32" s="10"/>
      <c r="H32" s="10"/>
      <c r="I32" s="10"/>
      <c r="J32" s="10"/>
      <c r="K32" s="10"/>
      <c r="L32" s="10"/>
      <c r="M32" s="10"/>
      <c r="N32" s="10"/>
      <c r="O32" s="10"/>
      <c r="P32" s="88"/>
    </row>
    <row r="33" spans="2:16" x14ac:dyDescent="0.25">
      <c r="B33" s="76"/>
      <c r="C33" s="10"/>
      <c r="D33" s="10"/>
      <c r="E33" s="10" t="s">
        <v>107</v>
      </c>
      <c r="F33" s="10"/>
      <c r="G33" s="10"/>
      <c r="H33" s="10"/>
      <c r="I33" s="10" t="s">
        <v>108</v>
      </c>
      <c r="J33" s="10"/>
      <c r="K33" s="10"/>
      <c r="L33" s="10"/>
      <c r="M33" s="10" t="s">
        <v>109</v>
      </c>
      <c r="N33" s="10"/>
      <c r="O33" s="10"/>
      <c r="P33" s="88"/>
    </row>
    <row r="34" spans="2:16" ht="7.5" customHeight="1" thickBot="1" x14ac:dyDescent="0.3">
      <c r="B34" s="76"/>
      <c r="C34" s="10"/>
      <c r="D34" s="10"/>
      <c r="E34" s="10"/>
      <c r="F34" s="10"/>
      <c r="G34" s="10"/>
      <c r="H34" s="10"/>
      <c r="I34" s="10"/>
      <c r="J34" s="10"/>
      <c r="K34" s="10"/>
      <c r="L34" s="10"/>
      <c r="M34" s="10"/>
      <c r="N34" s="10"/>
      <c r="O34" s="10"/>
      <c r="P34" s="88"/>
    </row>
    <row r="35" spans="2:16" ht="15.75" thickBot="1" x14ac:dyDescent="0.3">
      <c r="B35" s="76"/>
      <c r="C35" s="10"/>
      <c r="D35" s="10"/>
      <c r="E35" s="10" t="s">
        <v>110</v>
      </c>
      <c r="F35" s="10"/>
      <c r="G35" s="10"/>
      <c r="H35" s="151"/>
      <c r="I35" s="152"/>
      <c r="J35" s="152"/>
      <c r="K35" s="152"/>
      <c r="L35" s="152"/>
      <c r="M35" s="152"/>
      <c r="N35" s="153"/>
      <c r="O35" s="10"/>
      <c r="P35" s="88"/>
    </row>
    <row r="36" spans="2:16" ht="7.5" customHeight="1" thickBot="1" x14ac:dyDescent="0.3">
      <c r="B36" s="76"/>
      <c r="C36" s="10"/>
      <c r="D36" s="10"/>
      <c r="E36" s="10"/>
      <c r="F36" s="10"/>
      <c r="G36" s="10"/>
      <c r="H36" s="10"/>
      <c r="I36" s="10"/>
      <c r="J36" s="10"/>
      <c r="K36" s="10"/>
      <c r="L36" s="10"/>
      <c r="M36" s="10"/>
      <c r="N36" s="10"/>
      <c r="O36" s="10"/>
      <c r="P36" s="88"/>
    </row>
    <row r="37" spans="2:16" ht="15.75" thickBot="1" x14ac:dyDescent="0.3">
      <c r="B37" s="76"/>
      <c r="C37" s="10"/>
      <c r="D37" s="92" t="s">
        <v>94</v>
      </c>
      <c r="E37" s="10"/>
      <c r="F37" s="10"/>
      <c r="G37" s="65"/>
      <c r="H37" s="10"/>
      <c r="I37" s="92" t="s">
        <v>95</v>
      </c>
      <c r="J37" s="10"/>
      <c r="K37" s="151"/>
      <c r="L37" s="152"/>
      <c r="M37" s="152"/>
      <c r="N37" s="153"/>
      <c r="O37" s="10"/>
      <c r="P37" s="88"/>
    </row>
    <row r="38" spans="2:16" ht="7.5" customHeight="1" thickBot="1" x14ac:dyDescent="0.3">
      <c r="B38" s="76"/>
      <c r="C38" s="10"/>
      <c r="D38" s="10"/>
      <c r="E38" s="10"/>
      <c r="F38" s="10"/>
      <c r="G38" s="10"/>
      <c r="H38" s="10"/>
      <c r="I38" s="10"/>
      <c r="J38" s="10"/>
      <c r="K38" s="10"/>
      <c r="L38" s="10"/>
      <c r="M38" s="10"/>
      <c r="N38" s="10"/>
      <c r="O38" s="10"/>
      <c r="P38" s="88"/>
    </row>
    <row r="39" spans="2:16" ht="15.75" thickBot="1" x14ac:dyDescent="0.3">
      <c r="B39" s="76"/>
      <c r="C39" s="10"/>
      <c r="D39" s="92" t="s">
        <v>111</v>
      </c>
      <c r="E39" s="10"/>
      <c r="F39" s="10"/>
      <c r="G39" s="10"/>
      <c r="H39" s="10"/>
      <c r="I39" s="93"/>
      <c r="J39" s="71"/>
      <c r="K39" s="49" t="s">
        <v>112</v>
      </c>
      <c r="L39" s="10"/>
      <c r="M39" s="10"/>
      <c r="N39" s="10"/>
      <c r="O39" s="10"/>
      <c r="P39" s="88"/>
    </row>
    <row r="40" spans="2:16" ht="7.5" customHeight="1" thickBot="1" x14ac:dyDescent="0.3">
      <c r="B40" s="76"/>
      <c r="C40" s="10"/>
      <c r="D40" s="10"/>
      <c r="E40" s="10"/>
      <c r="F40" s="10"/>
      <c r="G40" s="10"/>
      <c r="H40" s="10"/>
      <c r="I40" s="10"/>
      <c r="J40" s="10"/>
      <c r="K40" s="10"/>
      <c r="L40" s="10"/>
      <c r="M40" s="10"/>
      <c r="N40" s="10"/>
      <c r="O40" s="10"/>
      <c r="P40" s="88"/>
    </row>
    <row r="41" spans="2:16" ht="15.75" thickBot="1" x14ac:dyDescent="0.3">
      <c r="B41" s="76"/>
      <c r="C41" s="10"/>
      <c r="D41" s="92" t="s">
        <v>113</v>
      </c>
      <c r="E41" s="10"/>
      <c r="F41" s="10"/>
      <c r="G41" s="10"/>
      <c r="H41" s="10"/>
      <c r="I41" s="70"/>
      <c r="J41" s="95" t="s">
        <v>116</v>
      </c>
      <c r="K41" s="10"/>
      <c r="L41" s="10"/>
      <c r="M41" s="10"/>
      <c r="N41" s="10"/>
      <c r="O41" s="10"/>
      <c r="P41" s="88"/>
    </row>
    <row r="42" spans="2:16" ht="7.5" customHeight="1" thickBot="1" x14ac:dyDescent="0.3">
      <c r="B42" s="76"/>
      <c r="C42" s="10"/>
      <c r="D42" s="10"/>
      <c r="E42" s="10"/>
      <c r="F42" s="10"/>
      <c r="G42" s="10"/>
      <c r="H42" s="10"/>
      <c r="I42" s="10"/>
      <c r="J42" s="10"/>
      <c r="K42" s="10"/>
      <c r="L42" s="10"/>
      <c r="M42" s="10"/>
      <c r="N42" s="10"/>
      <c r="O42" s="10"/>
      <c r="P42" s="88"/>
    </row>
    <row r="43" spans="2:16" ht="15.75" thickBot="1" x14ac:dyDescent="0.3">
      <c r="B43" s="76"/>
      <c r="C43" s="10"/>
      <c r="D43" s="92" t="s">
        <v>114</v>
      </c>
      <c r="E43" s="10"/>
      <c r="F43" s="10"/>
      <c r="G43" s="10"/>
      <c r="H43" s="10"/>
      <c r="I43" s="93"/>
      <c r="J43" s="10"/>
      <c r="K43" s="69"/>
      <c r="L43" s="93" t="s">
        <v>115</v>
      </c>
      <c r="M43" s="10"/>
      <c r="N43" s="10"/>
      <c r="O43" s="10"/>
      <c r="P43" s="88"/>
    </row>
    <row r="44" spans="2:16" x14ac:dyDescent="0.25">
      <c r="B44" s="76"/>
      <c r="C44" s="10"/>
      <c r="D44" s="10"/>
      <c r="E44" s="10"/>
      <c r="F44" s="10"/>
      <c r="G44" s="10"/>
      <c r="H44" s="10"/>
      <c r="I44" s="10"/>
      <c r="J44" s="10"/>
      <c r="K44" s="10"/>
      <c r="L44" s="10"/>
      <c r="M44" s="10"/>
      <c r="N44" s="10"/>
      <c r="O44" s="10"/>
      <c r="P44" s="88"/>
    </row>
    <row r="45" spans="2:16" ht="7.5" customHeight="1" thickBot="1" x14ac:dyDescent="0.3">
      <c r="B45" s="96"/>
      <c r="C45" s="97"/>
      <c r="D45" s="97"/>
      <c r="E45" s="97"/>
      <c r="F45" s="97"/>
      <c r="G45" s="97"/>
      <c r="H45" s="97"/>
      <c r="I45" s="97"/>
      <c r="J45" s="97"/>
      <c r="K45" s="97"/>
      <c r="L45" s="97"/>
      <c r="M45" s="97"/>
      <c r="N45" s="97"/>
      <c r="O45" s="97"/>
      <c r="P45" s="98"/>
    </row>
  </sheetData>
  <sheetProtection selectLockedCells="1"/>
  <mergeCells count="5">
    <mergeCell ref="K9:N9"/>
    <mergeCell ref="K22:N22"/>
    <mergeCell ref="K37:N37"/>
    <mergeCell ref="H35:N35"/>
    <mergeCell ref="C3:J3"/>
  </mergeCells>
  <dataValidations count="2">
    <dataValidation type="whole" operator="greaterThan" allowBlank="1" showInputMessage="1" showErrorMessage="1" errorTitle="Whole number required" error="Please enter a whole number greater than zero." sqref="H11 G9 G22 H24 G37 J39 I41" xr:uid="{00000000-0002-0000-0300-000000000000}">
      <formula1>0</formula1>
    </dataValidation>
    <dataValidation type="decimal" operator="greaterThan" allowBlank="1" showInputMessage="1" showErrorMessage="1" errorTitle="Please enter a number." sqref="H13 H15 H26 H28 K43" xr:uid="{00000000-0002-0000-0300-000001000000}">
      <formula1>0</formula1>
    </dataValidation>
  </dataValidations>
  <pageMargins left="0.7" right="0.7" top="0.75" bottom="0.75" header="0.3" footer="0.3"/>
  <pageSetup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8</xdr:col>
                    <xdr:colOff>361950</xdr:colOff>
                    <xdr:row>5</xdr:row>
                    <xdr:rowOff>85725</xdr:rowOff>
                  </from>
                  <to>
                    <xdr:col>9</xdr:col>
                    <xdr:colOff>9525</xdr:colOff>
                    <xdr:row>7</xdr:row>
                    <xdr:rowOff>28575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10</xdr:col>
                    <xdr:colOff>400050</xdr:colOff>
                    <xdr:row>6</xdr:row>
                    <xdr:rowOff>0</xdr:rowOff>
                  </from>
                  <to>
                    <xdr:col>11</xdr:col>
                    <xdr:colOff>9525</xdr:colOff>
                    <xdr:row>7</xdr:row>
                    <xdr:rowOff>9525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3</xdr:col>
                    <xdr:colOff>371475</xdr:colOff>
                    <xdr:row>18</xdr:row>
                    <xdr:rowOff>85725</xdr:rowOff>
                  </from>
                  <to>
                    <xdr:col>4</xdr:col>
                    <xdr:colOff>19050</xdr:colOff>
                    <xdr:row>20</xdr:row>
                    <xdr:rowOff>28575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7</xdr:col>
                    <xdr:colOff>361950</xdr:colOff>
                    <xdr:row>19</xdr:row>
                    <xdr:rowOff>0</xdr:rowOff>
                  </from>
                  <to>
                    <xdr:col>7</xdr:col>
                    <xdr:colOff>581025</xdr:colOff>
                    <xdr:row>20</xdr:row>
                    <xdr:rowOff>9525</xdr:rowOff>
                  </to>
                </anchor>
              </controlPr>
            </control>
          </mc:Choice>
        </mc:AlternateContent>
        <mc:AlternateContent xmlns:mc="http://schemas.openxmlformats.org/markup-compatibility/2006">
          <mc:Choice Requires="x14">
            <control shapeId="4102" r:id="rId8" name="Check Box 6">
              <controlPr locked="0" defaultSize="0" autoFill="0" autoLine="0" autoPict="0">
                <anchor moveWithCells="1">
                  <from>
                    <xdr:col>3</xdr:col>
                    <xdr:colOff>361950</xdr:colOff>
                    <xdr:row>32</xdr:row>
                    <xdr:rowOff>0</xdr:rowOff>
                  </from>
                  <to>
                    <xdr:col>3</xdr:col>
                    <xdr:colOff>581025</xdr:colOff>
                    <xdr:row>33</xdr:row>
                    <xdr:rowOff>9525</xdr:rowOff>
                  </to>
                </anchor>
              </controlPr>
            </control>
          </mc:Choice>
        </mc:AlternateContent>
        <mc:AlternateContent xmlns:mc="http://schemas.openxmlformats.org/markup-compatibility/2006">
          <mc:Choice Requires="x14">
            <control shapeId="4103" r:id="rId9" name="Check Box 7">
              <controlPr locked="0" defaultSize="0" autoFill="0" autoLine="0" autoPict="0">
                <anchor moveWithCells="1">
                  <from>
                    <xdr:col>7</xdr:col>
                    <xdr:colOff>342900</xdr:colOff>
                    <xdr:row>32</xdr:row>
                    <xdr:rowOff>0</xdr:rowOff>
                  </from>
                  <to>
                    <xdr:col>7</xdr:col>
                    <xdr:colOff>561975</xdr:colOff>
                    <xdr:row>33</xdr:row>
                    <xdr:rowOff>9525</xdr:rowOff>
                  </to>
                </anchor>
              </controlPr>
            </control>
          </mc:Choice>
        </mc:AlternateContent>
        <mc:AlternateContent xmlns:mc="http://schemas.openxmlformats.org/markup-compatibility/2006">
          <mc:Choice Requires="x14">
            <control shapeId="4105" r:id="rId10" name="Check Box 9">
              <controlPr locked="0" defaultSize="0" autoFill="0" autoLine="0" autoPict="0">
                <anchor moveWithCells="1">
                  <from>
                    <xdr:col>11</xdr:col>
                    <xdr:colOff>361950</xdr:colOff>
                    <xdr:row>32</xdr:row>
                    <xdr:rowOff>0</xdr:rowOff>
                  </from>
                  <to>
                    <xdr:col>11</xdr:col>
                    <xdr:colOff>581025</xdr:colOff>
                    <xdr:row>33</xdr:row>
                    <xdr:rowOff>9525</xdr:rowOff>
                  </to>
                </anchor>
              </controlPr>
            </control>
          </mc:Choice>
        </mc:AlternateContent>
        <mc:AlternateContent xmlns:mc="http://schemas.openxmlformats.org/markup-compatibility/2006">
          <mc:Choice Requires="x14">
            <control shapeId="4106" r:id="rId11" name="Check Box 10">
              <controlPr locked="0" defaultSize="0" autoFill="0" autoLine="0" autoPict="0">
                <anchor moveWithCells="1">
                  <from>
                    <xdr:col>3</xdr:col>
                    <xdr:colOff>361950</xdr:colOff>
                    <xdr:row>34</xdr:row>
                    <xdr:rowOff>0</xdr:rowOff>
                  </from>
                  <to>
                    <xdr:col>3</xdr:col>
                    <xdr:colOff>581025</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General Info</vt:lpstr>
      <vt:lpstr>Hybrid and Electric Vehicles</vt:lpstr>
      <vt:lpstr>Alternative Fuel Vehicles </vt:lpstr>
      <vt:lpstr>Fleet Efficiencies</vt:lpstr>
      <vt:lpstr>Class</vt:lpstr>
      <vt:lpstr>EVType</vt:lpstr>
      <vt:lpstr>Fuels</vt:lpstr>
      <vt:lpstr>HDVs</vt:lpstr>
      <vt:lpstr>HeavyDuty</vt:lpstr>
      <vt:lpstr>LDVs</vt:lpstr>
      <vt:lpstr>LightDuty</vt:lpstr>
      <vt:lpstr>OffRoad</vt:lpstr>
      <vt:lpstr>OffRoadVeh</vt:lpstr>
      <vt:lpstr>VehicleClasses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Gold</dc:creator>
  <cp:lastModifiedBy>tony bandiero</cp:lastModifiedBy>
  <dcterms:created xsi:type="dcterms:W3CDTF">2017-10-27T16:14:54Z</dcterms:created>
  <dcterms:modified xsi:type="dcterms:W3CDTF">2018-01-09T15:32:54Z</dcterms:modified>
</cp:coreProperties>
</file>